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ekiai_ger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<sst xmlns="http://schemas.openxmlformats.org/spreadsheetml/2006/main" count="71" uniqueCount="34">
  <si>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Grūdų  ir aliejinių augalų sėklų  supirkimo kiekių suvestinė ataskaita (2021 m. 14 – 16 sav.) pagal GS-1*, t </t>
  </si>
  <si>
    <t xml:space="preserve">                      Data
Grūdai</t>
  </si>
  <si>
    <t>Pokytis, %</t>
  </si>
  <si>
    <t>16  sav.  (04 13– 19)</t>
  </si>
  <si>
    <t>14  sav.  (04 05–11)</t>
  </si>
  <si>
    <t>15  sav.  (04 12–18)</t>
  </si>
  <si>
    <t>16  sav.  (04 19–25)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</si>
  <si>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</si>
  <si>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</si>
  <si>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</si>
  <si>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</si>
  <si>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</si>
  <si>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</si>
  <si>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</si>
  <si>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</si>
  <si>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</si>
  <si>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</si>
  <si>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</si>
  <si>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</si>
  <si>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</si>
  <si>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</si>
  <si>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</si>
  <si>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</si>
  <si>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</si>
  <si>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</si>
  <si>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</si>
  <si>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</si>
  <si>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</si>
  <si>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</si>
  <si>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</si>
  <si>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16 savaitę su 15 savaite</t>
  </si>
  <si>
    <t>*** lyginant 2021 m. 16 savaitę su 2020 m. 16 savaite</t>
  </si>
  <si>
    <t>Pastaba: grūdų bei aliejinių augalų sėklų 14 ir 15 savaičių supirkimo kiekiai patikslinti  2021-04-29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</si>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</sst>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0" fillId="0" borderId="50" xfId="0" applyNumberFormat="1" applyFont="1" applyBorder="1" applyAlignment="1">
      <alignment vertical="center"/>
    </xf>
    <xf numFmtId="4" fontId="45" fillId="0" borderId="51" xfId="0" applyNumberFormat="1" applyFont="1" applyBorder="1" applyAlignment="1">
      <alignment horizontal="center" vertical="center"/>
    </xf>
    <xf numFmtId="4" fontId="45" fillId="0" borderId="52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45" fillId="0" borderId="55" xfId="0" applyNumberFormat="1" applyFont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center"/>
    </xf>
    <xf numFmtId="4" fontId="22" fillId="0" borderId="55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/>
    </xf>
    <xf numFmtId="4" fontId="46" fillId="0" borderId="56" xfId="0" applyNumberFormat="1" applyFont="1" applyBorder="1" applyAlignment="1">
      <alignment horizontal="center" vertical="center"/>
    </xf>
    <xf numFmtId="4" fontId="46" fillId="0" borderId="57" xfId="0" applyNumberFormat="1" applyFont="1" applyBorder="1" applyAlignment="1">
      <alignment horizontal="center" vertical="center"/>
    </xf>
    <xf numFmtId="4" fontId="46" fillId="0" borderId="58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7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0" xfId="0" applyNumberFormat="1" applyFont="1" applyBorder="1" applyAlignment="1">
      <alignment horizontal="center" vertical="center"/>
    </xf>
    <xf numFmtId="4" fontId="46" fillId="0" borderId="69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0" fillId="34" borderId="70" xfId="0" applyNumberFormat="1" applyFont="1" applyFill="1" applyBorder="1" applyAlignment="1">
      <alignment vertical="center"/>
    </xf>
    <xf numFmtId="4" fontId="45" fillId="34" borderId="61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70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Q25" sqref="Q25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4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2020</v>
      </c>
      <c r="C4" s="7"/>
      <c r="D4" s="8">
        <v>2021</v>
      </c>
      <c r="E4" s="9"/>
      <c r="F4" s="9"/>
      <c r="G4" s="9"/>
      <c r="H4" s="9"/>
      <c r="I4" s="10"/>
      <c r="J4" s="11" t="s">
        <v>2</v>
      </c>
      <c r="K4" s="12"/>
      <c r="L4" s="12"/>
      <c r="M4" s="13"/>
    </row>
    <row r="5" spans="1:13" ht="15" customHeight="1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13" ht="15" customHeight="1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13" ht="37.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ht="15">
      <c r="A8" s="25" t="s">
        <v>11</v>
      </c>
      <c r="B8" s="26">
        <v>17088.7</v>
      </c>
      <c r="C8" s="27">
        <v>3780.09</v>
      </c>
      <c r="D8" s="26">
        <v>6537.381</v>
      </c>
      <c r="E8" s="27">
        <v>2377.9</v>
      </c>
      <c r="F8" s="28">
        <v>11744.831</v>
      </c>
      <c r="G8" s="29">
        <v>60254.287</v>
      </c>
      <c r="H8" s="28">
        <v>10500.954</v>
      </c>
      <c r="I8" s="29">
        <v>1424.68</v>
      </c>
      <c r="J8" s="28">
        <f aca="true" t="shared" si="0" ref="J8:K23">+((H8*100/F8)-100)</f>
        <v>-10.590846305068169</v>
      </c>
      <c r="K8" s="30">
        <f t="shared" si="0"/>
        <v>-97.63555413077911</v>
      </c>
      <c r="L8" s="28">
        <f aca="true" t="shared" si="1" ref="L8:M23">+((H8*100/B8)-100)</f>
        <v>-38.55030517242389</v>
      </c>
      <c r="M8" s="31">
        <f t="shared" si="1"/>
        <v>-62.310950268379855</v>
      </c>
      <c r="N8" s="32"/>
      <c r="O8" s="32"/>
      <c r="P8" s="32"/>
      <c r="Q8" s="32"/>
      <c r="R8" s="32"/>
      <c r="S8" s="32"/>
      <c r="T8" s="32"/>
      <c r="U8" s="32"/>
      <c r="V8" s="32"/>
    </row>
    <row r="9" spans="1:19" s="33" customFormat="1" ht="15">
      <c r="A9" s="34" t="s">
        <v>12</v>
      </c>
      <c r="B9" s="35">
        <v>12919.099</v>
      </c>
      <c r="C9" s="36">
        <v>2364.889</v>
      </c>
      <c r="D9" s="35">
        <v>1464.682</v>
      </c>
      <c r="E9" s="36">
        <v>0</v>
      </c>
      <c r="F9" s="37">
        <v>2617.5640000000003</v>
      </c>
      <c r="G9" s="38">
        <v>1953.95</v>
      </c>
      <c r="H9" s="37">
        <v>2491.574</v>
      </c>
      <c r="I9" s="39">
        <v>26.86</v>
      </c>
      <c r="J9" s="40">
        <f>+((H9*100/F9)-100)</f>
        <v>-4.813253849762617</v>
      </c>
      <c r="K9" s="41">
        <f>+((I9*100/G9)-100)</f>
        <v>-98.62534865272909</v>
      </c>
      <c r="L9" s="40">
        <f>+((H9*100/B9)-100)</f>
        <v>-80.71402657414421</v>
      </c>
      <c r="M9" s="42">
        <f>+((I9*100/C9)-100)</f>
        <v>-98.86421730575938</v>
      </c>
      <c r="N9" s="43"/>
      <c r="O9" s="43"/>
      <c r="P9" s="44"/>
      <c r="Q9" s="44"/>
      <c r="R9" s="44"/>
      <c r="S9" s="45"/>
    </row>
    <row r="10" spans="1:17" ht="15">
      <c r="A10" s="46" t="s">
        <v>13</v>
      </c>
      <c r="B10" s="47">
        <v>2483.902</v>
      </c>
      <c r="C10" s="48">
        <v>214.352</v>
      </c>
      <c r="D10" s="47">
        <v>1896.004</v>
      </c>
      <c r="E10" s="48">
        <v>514.45</v>
      </c>
      <c r="F10" s="49">
        <v>2723.283</v>
      </c>
      <c r="G10" s="38">
        <v>1964.84</v>
      </c>
      <c r="H10" s="49">
        <v>2778.4739999999997</v>
      </c>
      <c r="I10" s="50">
        <v>259.64</v>
      </c>
      <c r="J10" s="40">
        <f>+((H10*100/F10)-100)</f>
        <v>2.026634763996242</v>
      </c>
      <c r="K10" s="41">
        <f t="shared" si="0"/>
        <v>-86.78569247368742</v>
      </c>
      <c r="L10" s="40">
        <f t="shared" si="1"/>
        <v>11.85924404424972</v>
      </c>
      <c r="M10" s="42">
        <f t="shared" si="1"/>
        <v>21.127864447264315</v>
      </c>
      <c r="N10" s="32"/>
      <c r="O10" s="32"/>
      <c r="P10" s="51"/>
      <c r="Q10" s="51"/>
    </row>
    <row r="11" spans="1:17" ht="15">
      <c r="A11" s="52" t="s">
        <v>14</v>
      </c>
      <c r="B11" s="47">
        <v>1402.648</v>
      </c>
      <c r="C11" s="48">
        <v>295.98</v>
      </c>
      <c r="D11" s="47">
        <v>2605.0589999999997</v>
      </c>
      <c r="E11" s="48">
        <v>1368.4099999999999</v>
      </c>
      <c r="F11" s="49">
        <v>5445.086</v>
      </c>
      <c r="G11" s="38">
        <v>55792.034</v>
      </c>
      <c r="H11" s="49">
        <v>4872.737</v>
      </c>
      <c r="I11" s="50">
        <v>741.56</v>
      </c>
      <c r="J11" s="53">
        <f t="shared" si="0"/>
        <v>-10.511294036494562</v>
      </c>
      <c r="K11" s="54">
        <f t="shared" si="0"/>
        <v>-98.67084967721378</v>
      </c>
      <c r="L11" s="55">
        <f t="shared" si="1"/>
        <v>247.39556895243857</v>
      </c>
      <c r="M11" s="56">
        <f t="shared" si="1"/>
        <v>150.54395567268057</v>
      </c>
      <c r="O11" s="14"/>
      <c r="P11" s="51"/>
      <c r="Q11" s="51"/>
    </row>
    <row r="12" spans="1:17" ht="15">
      <c r="A12" s="52" t="s">
        <v>15</v>
      </c>
      <c r="B12" s="47">
        <v>29.709</v>
      </c>
      <c r="C12" s="48">
        <v>11.26</v>
      </c>
      <c r="D12" s="47">
        <v>183.537</v>
      </c>
      <c r="E12" s="48">
        <v>24.58</v>
      </c>
      <c r="F12" s="49">
        <v>326.982</v>
      </c>
      <c r="G12" s="38">
        <v>26.995</v>
      </c>
      <c r="H12" s="49">
        <v>207.688</v>
      </c>
      <c r="I12" s="50">
        <v>27.52</v>
      </c>
      <c r="J12" s="53">
        <f t="shared" si="0"/>
        <v>-36.48335382375789</v>
      </c>
      <c r="K12" s="54">
        <f t="shared" si="0"/>
        <v>1.944804593443223</v>
      </c>
      <c r="L12" s="55">
        <f t="shared" si="1"/>
        <v>599.0743545726884</v>
      </c>
      <c r="M12" s="56">
        <f t="shared" si="1"/>
        <v>144.404973357016</v>
      </c>
      <c r="N12" s="32"/>
      <c r="O12" s="32"/>
      <c r="P12" s="51"/>
      <c r="Q12" s="51"/>
    </row>
    <row r="13" spans="1:14" ht="15">
      <c r="A13" s="57" t="s">
        <v>16</v>
      </c>
      <c r="B13" s="47">
        <v>253.342</v>
      </c>
      <c r="C13" s="48">
        <v>893.61</v>
      </c>
      <c r="D13" s="47">
        <v>388.099</v>
      </c>
      <c r="E13" s="48">
        <v>470.46</v>
      </c>
      <c r="F13" s="49">
        <v>631.916</v>
      </c>
      <c r="G13" s="38">
        <v>516.468</v>
      </c>
      <c r="H13" s="49">
        <v>150.481</v>
      </c>
      <c r="I13" s="50">
        <v>369.1</v>
      </c>
      <c r="J13" s="36">
        <f t="shared" si="0"/>
        <v>-76.18655011109072</v>
      </c>
      <c r="K13" s="58">
        <f t="shared" si="0"/>
        <v>-28.53381042000666</v>
      </c>
      <c r="L13" s="36">
        <f t="shared" si="1"/>
        <v>-40.60163731240774</v>
      </c>
      <c r="M13" s="59">
        <f t="shared" si="1"/>
        <v>-58.69562784659975</v>
      </c>
      <c r="N13" s="32"/>
    </row>
    <row r="14" spans="1:19" s="33" customFormat="1" ht="15">
      <c r="A14" s="60" t="s">
        <v>17</v>
      </c>
      <c r="B14" s="61">
        <v>1</v>
      </c>
      <c r="C14" s="62">
        <v>0</v>
      </c>
      <c r="D14" s="61">
        <v>111.205</v>
      </c>
      <c r="E14" s="63">
        <v>0</v>
      </c>
      <c r="F14" s="64">
        <v>67.194</v>
      </c>
      <c r="G14" s="65">
        <v>0</v>
      </c>
      <c r="H14" s="64">
        <v>148.6</v>
      </c>
      <c r="I14" s="39">
        <v>3149.88</v>
      </c>
      <c r="J14" s="62">
        <f t="shared" si="0"/>
        <v>121.15069797898622</v>
      </c>
      <c r="K14" s="66" t="s">
        <v>18</v>
      </c>
      <c r="L14" s="62">
        <f t="shared" si="1"/>
        <v>14760</v>
      </c>
      <c r="M14" s="67" t="s">
        <v>18</v>
      </c>
      <c r="N14" s="68"/>
      <c r="O14" s="68"/>
      <c r="P14" s="68"/>
      <c r="Q14" s="68"/>
      <c r="R14" s="68"/>
      <c r="S14" s="68"/>
    </row>
    <row r="15" spans="1:17" ht="15">
      <c r="A15" s="46" t="s">
        <v>13</v>
      </c>
      <c r="B15" s="69">
        <v>0</v>
      </c>
      <c r="C15" s="70">
        <v>0</v>
      </c>
      <c r="D15" s="69">
        <v>103.205</v>
      </c>
      <c r="E15" s="70">
        <v>0</v>
      </c>
      <c r="F15" s="71">
        <v>0</v>
      </c>
      <c r="G15" s="72">
        <v>0</v>
      </c>
      <c r="H15" s="71">
        <v>31.14</v>
      </c>
      <c r="I15" s="39">
        <v>3149.88</v>
      </c>
      <c r="J15" s="40" t="s">
        <v>18</v>
      </c>
      <c r="K15" s="41" t="s">
        <v>18</v>
      </c>
      <c r="L15" s="73" t="s">
        <v>18</v>
      </c>
      <c r="M15" s="42" t="s">
        <v>18</v>
      </c>
      <c r="O15" s="14"/>
      <c r="P15" s="51"/>
      <c r="Q15" s="51"/>
    </row>
    <row r="16" spans="1:17" ht="15">
      <c r="A16" s="57" t="s">
        <v>14</v>
      </c>
      <c r="B16" s="74">
        <v>1</v>
      </c>
      <c r="C16" s="75">
        <v>0</v>
      </c>
      <c r="D16" s="74">
        <v>8</v>
      </c>
      <c r="E16" s="75">
        <v>0</v>
      </c>
      <c r="F16" s="76">
        <v>67.194</v>
      </c>
      <c r="G16" s="77">
        <v>0</v>
      </c>
      <c r="H16" s="76">
        <v>117.46</v>
      </c>
      <c r="I16" s="78">
        <v>0</v>
      </c>
      <c r="J16" s="36">
        <f t="shared" si="0"/>
        <v>74.80727445902906</v>
      </c>
      <c r="K16" s="58" t="s">
        <v>18</v>
      </c>
      <c r="L16" s="36">
        <f t="shared" si="1"/>
        <v>11646</v>
      </c>
      <c r="M16" s="59" t="s">
        <v>18</v>
      </c>
      <c r="O16" s="14"/>
      <c r="P16" s="51"/>
      <c r="Q16" s="51"/>
    </row>
    <row r="17" spans="1:19" s="33" customFormat="1" ht="15">
      <c r="A17" s="60" t="s">
        <v>19</v>
      </c>
      <c r="B17" s="26">
        <v>2108.857</v>
      </c>
      <c r="C17" s="27">
        <v>2563.63</v>
      </c>
      <c r="D17" s="26">
        <v>1476.949</v>
      </c>
      <c r="E17" s="27">
        <v>3341.25</v>
      </c>
      <c r="F17" s="28">
        <v>2136.981</v>
      </c>
      <c r="G17" s="29">
        <v>5187.01</v>
      </c>
      <c r="H17" s="28">
        <v>813.665</v>
      </c>
      <c r="I17" s="39">
        <v>1265.473</v>
      </c>
      <c r="J17" s="62">
        <f t="shared" si="0"/>
        <v>-61.92455618463618</v>
      </c>
      <c r="K17" s="66">
        <f t="shared" si="0"/>
        <v>-75.60303527465727</v>
      </c>
      <c r="L17" s="62">
        <f t="shared" si="1"/>
        <v>-61.416776955478724</v>
      </c>
      <c r="M17" s="67">
        <f t="shared" si="1"/>
        <v>-50.637455483045535</v>
      </c>
      <c r="N17" s="68"/>
      <c r="O17" s="68"/>
      <c r="P17" s="68"/>
      <c r="Q17" s="68"/>
      <c r="R17" s="68"/>
      <c r="S17" s="68"/>
    </row>
    <row r="18" spans="1:17" ht="15">
      <c r="A18" s="46" t="s">
        <v>13</v>
      </c>
      <c r="B18" s="35">
        <v>151.25</v>
      </c>
      <c r="C18" s="36">
        <v>0</v>
      </c>
      <c r="D18" s="35">
        <v>103.416</v>
      </c>
      <c r="E18" s="36">
        <v>30.6</v>
      </c>
      <c r="F18" s="37">
        <v>178.124</v>
      </c>
      <c r="G18" s="38">
        <v>0</v>
      </c>
      <c r="H18" s="37">
        <v>0</v>
      </c>
      <c r="I18" s="39">
        <v>0</v>
      </c>
      <c r="J18" s="40" t="s">
        <v>18</v>
      </c>
      <c r="K18" s="41" t="s">
        <v>18</v>
      </c>
      <c r="L18" s="40" t="s">
        <v>18</v>
      </c>
      <c r="M18" s="42" t="s">
        <v>18</v>
      </c>
      <c r="O18" s="14"/>
      <c r="P18" s="51"/>
      <c r="Q18" s="51"/>
    </row>
    <row r="19" spans="1:17" ht="15">
      <c r="A19" s="52" t="s">
        <v>14</v>
      </c>
      <c r="B19" s="47">
        <v>1171.047</v>
      </c>
      <c r="C19" s="48">
        <v>1877.59</v>
      </c>
      <c r="D19" s="47">
        <v>541.813</v>
      </c>
      <c r="E19" s="48">
        <v>35.76</v>
      </c>
      <c r="F19" s="49">
        <v>1128.841</v>
      </c>
      <c r="G19" s="38">
        <v>359.31</v>
      </c>
      <c r="H19" s="49">
        <v>552.125</v>
      </c>
      <c r="I19" s="50">
        <v>639.833</v>
      </c>
      <c r="J19" s="53">
        <f t="shared" si="0"/>
        <v>-51.08921451293849</v>
      </c>
      <c r="K19" s="54">
        <f t="shared" si="0"/>
        <v>78.0726948874231</v>
      </c>
      <c r="L19" s="55">
        <f t="shared" si="1"/>
        <v>-52.85202045690737</v>
      </c>
      <c r="M19" s="56">
        <f t="shared" si="1"/>
        <v>-65.92264551898977</v>
      </c>
      <c r="O19" s="14"/>
      <c r="P19" s="51"/>
      <c r="Q19" s="51"/>
    </row>
    <row r="20" spans="1:17" ht="15">
      <c r="A20" s="57" t="s">
        <v>20</v>
      </c>
      <c r="B20" s="47">
        <v>786.56</v>
      </c>
      <c r="C20" s="48">
        <v>686.04</v>
      </c>
      <c r="D20" s="47">
        <v>831.72</v>
      </c>
      <c r="E20" s="48">
        <v>3274.89</v>
      </c>
      <c r="F20" s="49">
        <v>830.016</v>
      </c>
      <c r="G20" s="38">
        <v>4827.7</v>
      </c>
      <c r="H20" s="49">
        <v>261.54</v>
      </c>
      <c r="I20" s="79">
        <v>625.64</v>
      </c>
      <c r="J20" s="80">
        <f t="shared" si="0"/>
        <v>-68.48976405274115</v>
      </c>
      <c r="K20" s="81">
        <f t="shared" si="0"/>
        <v>-87.04061975682002</v>
      </c>
      <c r="L20" s="82">
        <f t="shared" si="1"/>
        <v>-66.74888120423108</v>
      </c>
      <c r="M20" s="83">
        <f t="shared" si="1"/>
        <v>-8.804151361436652</v>
      </c>
      <c r="O20" s="14"/>
      <c r="P20" s="51"/>
      <c r="Q20" s="51"/>
    </row>
    <row r="21" spans="1:17" ht="15">
      <c r="A21" s="84" t="s">
        <v>21</v>
      </c>
      <c r="B21" s="69">
        <v>0</v>
      </c>
      <c r="C21" s="70">
        <v>0</v>
      </c>
      <c r="D21" s="69">
        <v>94.305</v>
      </c>
      <c r="E21" s="70">
        <v>0</v>
      </c>
      <c r="F21" s="71">
        <v>56.694</v>
      </c>
      <c r="G21" s="72">
        <v>44.54</v>
      </c>
      <c r="H21" s="71">
        <v>620.721</v>
      </c>
      <c r="I21" s="39">
        <v>0</v>
      </c>
      <c r="J21" s="85">
        <f t="shared" si="0"/>
        <v>994.8618901471054</v>
      </c>
      <c r="K21" s="41" t="s">
        <v>18</v>
      </c>
      <c r="L21" s="86" t="s">
        <v>18</v>
      </c>
      <c r="M21" s="42" t="s">
        <v>18</v>
      </c>
      <c r="O21" s="14"/>
      <c r="P21" s="51"/>
      <c r="Q21" s="51"/>
    </row>
    <row r="22" spans="1:17" ht="15">
      <c r="A22" s="52" t="s">
        <v>22</v>
      </c>
      <c r="B22" s="47">
        <v>17.32</v>
      </c>
      <c r="C22" s="48">
        <v>381.055</v>
      </c>
      <c r="D22" s="47">
        <v>0</v>
      </c>
      <c r="E22" s="48">
        <v>0</v>
      </c>
      <c r="F22" s="49">
        <v>0</v>
      </c>
      <c r="G22" s="87">
        <v>0</v>
      </c>
      <c r="H22" s="49">
        <v>10.86</v>
      </c>
      <c r="I22" s="50">
        <v>0</v>
      </c>
      <c r="J22" s="88" t="s">
        <v>18</v>
      </c>
      <c r="K22" s="54" t="s">
        <v>18</v>
      </c>
      <c r="L22" s="89">
        <f t="shared" si="1"/>
        <v>-37.29792147806005</v>
      </c>
      <c r="M22" s="56" t="s">
        <v>18</v>
      </c>
      <c r="O22" s="14"/>
      <c r="P22" s="51"/>
      <c r="Q22" s="51"/>
    </row>
    <row r="23" spans="1:17" ht="15">
      <c r="A23" s="52" t="s">
        <v>23</v>
      </c>
      <c r="B23" s="47">
        <v>94.22</v>
      </c>
      <c r="C23" s="48">
        <v>411</v>
      </c>
      <c r="D23" s="47">
        <v>213.42</v>
      </c>
      <c r="E23" s="48">
        <v>261.492</v>
      </c>
      <c r="F23" s="49">
        <v>124.54</v>
      </c>
      <c r="G23" s="87">
        <v>207</v>
      </c>
      <c r="H23" s="49">
        <v>370.615</v>
      </c>
      <c r="I23" s="50">
        <v>2027.67</v>
      </c>
      <c r="J23" s="88">
        <f t="shared" si="0"/>
        <v>197.58712060382203</v>
      </c>
      <c r="K23" s="54">
        <f t="shared" si="0"/>
        <v>879.5507246376811</v>
      </c>
      <c r="L23" s="89">
        <f t="shared" si="1"/>
        <v>293.35066864784545</v>
      </c>
      <c r="M23" s="56">
        <f t="shared" si="1"/>
        <v>393.35036496350364</v>
      </c>
      <c r="O23" s="14"/>
      <c r="P23" s="51"/>
      <c r="Q23" s="51"/>
    </row>
    <row r="24" spans="1:17" ht="15">
      <c r="A24" s="52" t="s">
        <v>24</v>
      </c>
      <c r="B24" s="47">
        <v>0</v>
      </c>
      <c r="C24" s="48">
        <v>1744.92</v>
      </c>
      <c r="D24" s="47">
        <v>58.22</v>
      </c>
      <c r="E24" s="48">
        <v>2002.586</v>
      </c>
      <c r="F24" s="49">
        <v>119.62</v>
      </c>
      <c r="G24" s="87">
        <v>644.396</v>
      </c>
      <c r="H24" s="49">
        <v>95.7</v>
      </c>
      <c r="I24" s="50">
        <v>657.4</v>
      </c>
      <c r="J24" s="88">
        <f>+((H24*100/F24)-100)</f>
        <v>-19.996656077579004</v>
      </c>
      <c r="K24" s="54">
        <f>+((I24*100/G24)-100)</f>
        <v>2.018013767931521</v>
      </c>
      <c r="L24" s="89" t="s">
        <v>18</v>
      </c>
      <c r="M24" s="56">
        <f>+((I24*100/C24)-100)</f>
        <v>-62.32492034018752</v>
      </c>
      <c r="O24" s="14"/>
      <c r="P24" s="51"/>
      <c r="Q24" s="51"/>
    </row>
    <row r="25" spans="1:17" ht="15">
      <c r="A25" s="52" t="s">
        <v>25</v>
      </c>
      <c r="B25" s="47">
        <v>35.86</v>
      </c>
      <c r="C25" s="48">
        <v>104.963</v>
      </c>
      <c r="D25" s="47">
        <v>29.42</v>
      </c>
      <c r="E25" s="48">
        <v>25.5</v>
      </c>
      <c r="F25" s="49">
        <v>104.44</v>
      </c>
      <c r="G25" s="87">
        <v>0</v>
      </c>
      <c r="H25" s="49">
        <v>16.45</v>
      </c>
      <c r="I25" s="50">
        <v>0</v>
      </c>
      <c r="J25" s="89">
        <f>+((H25*100/F25)-100)</f>
        <v>-84.24932975871313</v>
      </c>
      <c r="K25" s="54" t="s">
        <v>18</v>
      </c>
      <c r="L25" s="89">
        <f>+((H25*100/B25)-100)</f>
        <v>-54.12716118237591</v>
      </c>
      <c r="M25" s="56" t="s">
        <v>18</v>
      </c>
      <c r="O25" s="14"/>
      <c r="P25" s="51"/>
      <c r="Q25" s="51"/>
    </row>
    <row r="26" spans="1:17" ht="15">
      <c r="A26" s="52" t="s">
        <v>26</v>
      </c>
      <c r="B26" s="47">
        <v>0</v>
      </c>
      <c r="C26" s="48">
        <v>0</v>
      </c>
      <c r="D26" s="47">
        <v>549.287</v>
      </c>
      <c r="E26" s="48">
        <v>523.92</v>
      </c>
      <c r="F26" s="49">
        <v>233.929</v>
      </c>
      <c r="G26" s="87">
        <v>27.2</v>
      </c>
      <c r="H26" s="49">
        <v>149.306</v>
      </c>
      <c r="I26" s="50">
        <v>0</v>
      </c>
      <c r="J26" s="89">
        <f>+((H26*100/F26)-100)</f>
        <v>-36.174651283081616</v>
      </c>
      <c r="K26" s="54" t="s">
        <v>18</v>
      </c>
      <c r="L26" s="89" t="s">
        <v>18</v>
      </c>
      <c r="M26" s="56" t="s">
        <v>18</v>
      </c>
      <c r="O26" s="14"/>
      <c r="P26" s="51"/>
      <c r="Q26" s="51"/>
    </row>
    <row r="27" spans="1:17" ht="15">
      <c r="A27" s="52" t="s">
        <v>27</v>
      </c>
      <c r="B27" s="47">
        <v>305.343</v>
      </c>
      <c r="C27" s="48">
        <v>1279.87</v>
      </c>
      <c r="D27" s="47">
        <v>144.57</v>
      </c>
      <c r="E27" s="48">
        <v>3830.361</v>
      </c>
      <c r="F27" s="49">
        <v>283.073</v>
      </c>
      <c r="G27" s="87">
        <v>51.86</v>
      </c>
      <c r="H27" s="49">
        <v>172.684</v>
      </c>
      <c r="I27" s="50">
        <v>29.9</v>
      </c>
      <c r="J27" s="89">
        <f>+((H27*100/F27)-100)</f>
        <v>-38.99665457320196</v>
      </c>
      <c r="K27" s="54">
        <f>+((I27*100/G27)-100)</f>
        <v>-42.34477439259545</v>
      </c>
      <c r="L27" s="89">
        <f>+((H27*100/B27)-100)</f>
        <v>-43.445895271874576</v>
      </c>
      <c r="M27" s="56">
        <f>+((I27*100/C27)-100)</f>
        <v>-97.66382523225015</v>
      </c>
      <c r="O27" s="14"/>
      <c r="P27" s="51"/>
      <c r="Q27" s="51"/>
    </row>
    <row r="28" spans="1:13" s="1" customFormat="1" ht="15">
      <c r="A28" s="90" t="s">
        <v>28</v>
      </c>
      <c r="B28" s="91">
        <v>19651.3</v>
      </c>
      <c r="C28" s="92">
        <v>10265.53</v>
      </c>
      <c r="D28" s="93">
        <v>9214.757000000001</v>
      </c>
      <c r="E28" s="94">
        <v>12388.348999999998</v>
      </c>
      <c r="F28" s="95">
        <v>14871.302</v>
      </c>
      <c r="G28" s="95">
        <v>66420.793</v>
      </c>
      <c r="H28" s="95">
        <v>12899.555</v>
      </c>
      <c r="I28" s="95">
        <v>8555.002999999999</v>
      </c>
      <c r="J28" s="95">
        <f>+((H28*100/F28)-100)</f>
        <v>-13.258738205975504</v>
      </c>
      <c r="K28" s="95">
        <f>+((I28*100/G28)-100)</f>
        <v>-87.1199926806053</v>
      </c>
      <c r="L28" s="95">
        <f>+((H28*100/B28)-100)</f>
        <v>-34.35775241332634</v>
      </c>
      <c r="M28" s="93">
        <f>+((I28*100/C28)-100)</f>
        <v>-16.662822085172422</v>
      </c>
    </row>
    <row r="29" spans="1:13" s="1" customFormat="1" ht="15">
      <c r="A29" s="96" t="s">
        <v>29</v>
      </c>
      <c r="B29" s="97"/>
      <c r="C29" s="97"/>
      <c r="D29" s="97"/>
      <c r="E29" s="97"/>
      <c r="F29" s="97"/>
      <c r="G29" s="97"/>
      <c r="H29" s="97"/>
      <c r="I29" s="97"/>
      <c r="J29" s="96"/>
      <c r="K29" s="96"/>
      <c r="L29" s="96"/>
      <c r="M29" s="96"/>
    </row>
    <row r="30" spans="1:13" s="1" customFormat="1" ht="15" customHeight="1">
      <c r="A30" s="98" t="s">
        <v>30</v>
      </c>
      <c r="B30" s="98"/>
      <c r="C30" s="98"/>
      <c r="D30" s="98"/>
      <c r="E30" s="98"/>
      <c r="F30" s="99"/>
      <c r="G30" s="99"/>
      <c r="H30" s="99"/>
      <c r="I30" s="99"/>
      <c r="K30" s="51"/>
      <c r="L30" s="51"/>
      <c r="M30" s="51"/>
    </row>
    <row r="31" spans="1:13" s="1" customFormat="1" ht="15">
      <c r="A31" s="98" t="s">
        <v>31</v>
      </c>
      <c r="B31" s="98"/>
      <c r="C31" s="98"/>
      <c r="D31" s="98"/>
      <c r="E31" s="98"/>
      <c r="F31" s="100"/>
      <c r="J31" s="101"/>
      <c r="K31" s="51"/>
      <c r="L31" s="51"/>
      <c r="M31" s="51"/>
    </row>
    <row r="32" spans="1:13" s="1" customFormat="1" ht="15">
      <c r="A32" s="102" t="s">
        <v>32</v>
      </c>
      <c r="B32" s="103"/>
      <c r="C32" s="103"/>
      <c r="D32" s="103"/>
      <c r="E32" s="103"/>
      <c r="F32" s="103"/>
      <c r="G32" s="103"/>
      <c r="H32" s="103"/>
      <c r="I32" s="103"/>
      <c r="J32" s="104"/>
      <c r="L32" s="96"/>
      <c r="M32" s="96"/>
    </row>
    <row r="33" spans="2:10" s="1" customFormat="1" ht="15">
      <c r="B33" s="51"/>
      <c r="C33" s="51"/>
      <c r="J33" s="101" t="s">
        <v>33</v>
      </c>
    </row>
    <row r="34" s="1" customFormat="1" ht="15">
      <c r="J34" s="101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2021-04-28T08:00:05Z</dcterms:created>
  <dcterms:modified xsi:type="dcterms:W3CDTF">2021-04-28T08:00:32Z</dcterms:modified>
  <cp:category/>
  <cp:version/>
  <cp:contentType/>
  <cp:contentStatus/>
</cp:coreProperties>
</file>