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geguze\"/>
    </mc:Choice>
  </mc:AlternateContent>
  <xr:revisionPtr revIDLastSave="0" documentId="8_{6B6F2630-98A9-4883-ACF7-CD65211B4147}" xr6:coauthVersionLast="46" xr6:coauthVersionMax="46" xr10:uidLastSave="{00000000-0000-0000-0000-000000000000}"/>
  <bookViews>
    <workbookView xWindow="-120" yWindow="-120" windowWidth="29040" windowHeight="17640" xr2:uid="{BEF5F0DA-BF6D-49A1-A886-2934405E2D31}"/>
  </bookViews>
  <sheets>
    <sheet name="14_1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G76" i="1"/>
  <c r="G75" i="1"/>
  <c r="H74" i="1"/>
  <c r="G74" i="1"/>
  <c r="H73" i="1"/>
  <c r="G73" i="1"/>
  <c r="H72" i="1"/>
  <c r="G72" i="1"/>
  <c r="H70" i="1"/>
  <c r="G70" i="1"/>
  <c r="H66" i="1"/>
  <c r="G66" i="1"/>
  <c r="H63" i="1"/>
  <c r="G63" i="1"/>
  <c r="G61" i="1"/>
  <c r="H60" i="1"/>
  <c r="G60" i="1"/>
  <c r="H59" i="1"/>
  <c r="G59" i="1"/>
  <c r="G57" i="1"/>
  <c r="H56" i="1"/>
  <c r="G56" i="1"/>
  <c r="H54" i="1"/>
  <c r="H53" i="1"/>
  <c r="G53" i="1"/>
  <c r="H52" i="1"/>
  <c r="G52" i="1"/>
  <c r="H51" i="1"/>
  <c r="G51" i="1"/>
  <c r="H50" i="1"/>
  <c r="G50" i="1"/>
  <c r="H49" i="1"/>
  <c r="G49" i="1"/>
  <c r="H47" i="1"/>
  <c r="G47" i="1"/>
  <c r="H46" i="1"/>
  <c r="G46" i="1"/>
  <c r="H45" i="1"/>
  <c r="G45" i="1"/>
  <c r="H44" i="1"/>
  <c r="G44" i="1"/>
  <c r="H42" i="1"/>
  <c r="G42" i="1"/>
  <c r="H41" i="1"/>
  <c r="G41" i="1"/>
  <c r="H40" i="1"/>
  <c r="G40" i="1"/>
  <c r="H37" i="1"/>
  <c r="G37" i="1"/>
  <c r="H36" i="1"/>
  <c r="G36" i="1"/>
  <c r="H34" i="1"/>
  <c r="G34" i="1"/>
  <c r="G33" i="1"/>
  <c r="H32" i="1"/>
  <c r="G32" i="1"/>
  <c r="H31" i="1"/>
  <c r="G31" i="1"/>
  <c r="H30" i="1"/>
  <c r="G30" i="1"/>
  <c r="H29" i="1"/>
  <c r="G29" i="1"/>
  <c r="H26" i="1"/>
  <c r="G26" i="1"/>
  <c r="H25" i="1"/>
  <c r="G25" i="1"/>
  <c r="H24" i="1"/>
  <c r="G24" i="1"/>
  <c r="H23" i="1"/>
  <c r="G23" i="1"/>
  <c r="H22" i="1"/>
  <c r="G22" i="1"/>
  <c r="H21" i="1"/>
  <c r="G21" i="1"/>
  <c r="H19" i="1"/>
  <c r="G19" i="1"/>
  <c r="H18" i="1"/>
  <c r="G18" i="1"/>
  <c r="H16" i="1"/>
  <c r="G16" i="1"/>
  <c r="H15" i="1"/>
  <c r="G15" i="1"/>
  <c r="H14" i="1"/>
  <c r="G14" i="1"/>
  <c r="H13" i="1"/>
  <c r="G13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<sst xmlns="http://schemas.openxmlformats.org/spreadsheetml/2006/main" count="165" uniqueCount="45">
  <si>
    <t>Grūdų ir rapsų vidutinės kainos (augintojų) ES šalyse, EUR/t</t>
  </si>
  <si>
    <t xml:space="preserve">                    Data
Valstybė</t>
  </si>
  <si>
    <t>Pokytis, %</t>
  </si>
  <si>
    <t>17 sav. 
(04 20–26)</t>
  </si>
  <si>
    <t>14 sav. 
(04 05–11)</t>
  </si>
  <si>
    <t>15 sav. 
(04 12–18)</t>
  </si>
  <si>
    <t>16 sav. 
(04 19–25)</t>
  </si>
  <si>
    <t>17 sav. 
(04 26–05 02)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</si>
  <si>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</si>
  <si>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</si>
  <si>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</si>
  <si>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</si>
  <si>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</si>
  <si>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</si>
  <si>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</si>
  <si>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</si>
  <si>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-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</si>
  <si>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</si>
  <si>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</si>
  <si>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</si>
  <si>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</si>
  <si>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</si>
  <si>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</si>
  <si>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</si>
  <si>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</si>
  <si>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</si>
  <si>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</si>
  <si>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</si>
  <si>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</si>
  <si>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</si>
  <si>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</si>
  <si>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</si>
  <si>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</si>
  <si>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Estija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</si>
  <si>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</si>
  <si>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</si>
  <si>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</si>
  <si>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</si>
  <si>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</si>
  <si>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</si>
  <si>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</si>
  <si>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2021 m. 17 savaitę su. 16 savaite</t>
  </si>
  <si>
    <t>** lyginant 2021 m. 17 savaitę su 2020 m. 17 savaite</t>
  </si>
  <si>
    <t>Pastaba: Lietuvos maistinių ir pašarinių kviečių, pašarinių miežių, maistinių rugių ir rapsų 14, 15  ir 16 savaičių kainos patikslintos  2021-05-11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</si>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</sst>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5" xfId="0" applyNumberFormat="1" applyFont="1" applyBorder="1" applyAlignment="1">
      <alignment horizontal="right" vertical="center" indent="2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8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8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E158C1-09F1-4825-8C24-B37AFA3F8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8F180-0FCA-44D9-85E1-C54FC069773B}">
  <dimension ref="A2:J88"/>
  <sheetViews>
    <sheetView showGridLines="0" tabSelected="1" workbookViewId="0">
      <selection activeCell="O57" sqref="O57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2020</v>
      </c>
      <c r="C5" s="5">
        <v>2021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208</v>
      </c>
      <c r="C8" s="15">
        <v>220</v>
      </c>
      <c r="D8" s="15">
        <v>237</v>
      </c>
      <c r="E8" s="15">
        <v>243</v>
      </c>
      <c r="F8" s="16">
        <v>243</v>
      </c>
      <c r="G8" s="15">
        <f>((F8*100)/E8)-100</f>
        <v>0</v>
      </c>
      <c r="H8" s="15">
        <f>((F8*100)/B8)-100</f>
        <v>16.82692307692308</v>
      </c>
    </row>
    <row r="9" spans="1:8" x14ac:dyDescent="0.2">
      <c r="A9" s="13" t="s">
        <v>12</v>
      </c>
      <c r="B9" s="17">
        <v>175.11999999999998</v>
      </c>
      <c r="C9" s="15">
        <v>208.02714285714288</v>
      </c>
      <c r="D9" s="15">
        <v>206.11750000000001</v>
      </c>
      <c r="E9" s="15">
        <v>203.66833333333332</v>
      </c>
      <c r="F9" s="18">
        <v>199.20400000000001</v>
      </c>
      <c r="G9" s="15">
        <f t="shared" ref="G9:G26" si="0">((F9*100)/E9)-100</f>
        <v>-2.1919624225660925</v>
      </c>
      <c r="H9" s="15">
        <f t="shared" ref="H9:H26" si="1">((F9*100)/B9)-100</f>
        <v>13.752855185016017</v>
      </c>
    </row>
    <row r="10" spans="1:8" x14ac:dyDescent="0.2">
      <c r="A10" s="13" t="s">
        <v>13</v>
      </c>
      <c r="B10" s="17">
        <v>164.88</v>
      </c>
      <c r="C10" s="15">
        <v>206.3</v>
      </c>
      <c r="D10" s="15">
        <v>198.89</v>
      </c>
      <c r="E10" s="15">
        <v>203.18</v>
      </c>
      <c r="F10" s="18">
        <v>210.67</v>
      </c>
      <c r="G10" s="15">
        <f t="shared" si="0"/>
        <v>3.6863864553597807</v>
      </c>
      <c r="H10" s="15">
        <f t="shared" si="1"/>
        <v>27.771712760795737</v>
      </c>
    </row>
    <row r="11" spans="1:8" x14ac:dyDescent="0.2">
      <c r="A11" s="13" t="s">
        <v>14</v>
      </c>
      <c r="B11" s="17">
        <v>192.375</v>
      </c>
      <c r="C11" s="15">
        <v>214.75</v>
      </c>
      <c r="D11" s="15">
        <v>217</v>
      </c>
      <c r="E11" s="15">
        <v>218.1</v>
      </c>
      <c r="F11" s="18">
        <v>237.9</v>
      </c>
      <c r="G11" s="15">
        <f t="shared" si="0"/>
        <v>9.0784044016506158</v>
      </c>
      <c r="H11" s="15">
        <f t="shared" si="1"/>
        <v>23.66471734892788</v>
      </c>
    </row>
    <row r="12" spans="1:8" x14ac:dyDescent="0.2">
      <c r="A12" s="13" t="s">
        <v>15</v>
      </c>
      <c r="B12" s="17" t="s">
        <v>16</v>
      </c>
      <c r="C12" s="15">
        <v>235</v>
      </c>
      <c r="D12" s="15">
        <v>235</v>
      </c>
      <c r="E12" s="15">
        <v>180</v>
      </c>
      <c r="F12" s="18" t="s">
        <v>16</v>
      </c>
      <c r="G12" s="15" t="s">
        <v>16</v>
      </c>
      <c r="H12" s="15" t="s">
        <v>16</v>
      </c>
    </row>
    <row r="13" spans="1:8" x14ac:dyDescent="0.2">
      <c r="A13" s="13" t="s">
        <v>17</v>
      </c>
      <c r="B13" s="17">
        <v>199.33749999999998</v>
      </c>
      <c r="C13" s="15">
        <v>234.40666666666664</v>
      </c>
      <c r="D13" s="15">
        <v>232.22888888888889</v>
      </c>
      <c r="E13" s="15">
        <v>231.35111111111109</v>
      </c>
      <c r="F13" s="18">
        <v>235.62222222222226</v>
      </c>
      <c r="G13" s="15">
        <f t="shared" si="0"/>
        <v>1.8461597571752719</v>
      </c>
      <c r="H13" s="15">
        <f t="shared" si="1"/>
        <v>18.202657413794341</v>
      </c>
    </row>
    <row r="14" spans="1:8" x14ac:dyDescent="0.2">
      <c r="A14" s="13" t="s">
        <v>18</v>
      </c>
      <c r="B14" s="17">
        <v>202.37</v>
      </c>
      <c r="C14" s="15">
        <v>212.11</v>
      </c>
      <c r="D14" s="15">
        <v>214.27333333333331</v>
      </c>
      <c r="E14" s="15">
        <v>220.12</v>
      </c>
      <c r="F14" s="18">
        <v>244.62</v>
      </c>
      <c r="G14" s="15">
        <f t="shared" si="0"/>
        <v>11.130292567690347</v>
      </c>
      <c r="H14" s="15">
        <f t="shared" si="1"/>
        <v>20.877600434847054</v>
      </c>
    </row>
    <row r="15" spans="1:8" x14ac:dyDescent="0.2">
      <c r="A15" s="13" t="s">
        <v>19</v>
      </c>
      <c r="B15" s="17">
        <v>167.92</v>
      </c>
      <c r="C15" s="15">
        <v>196.71</v>
      </c>
      <c r="D15" s="15">
        <v>196.875</v>
      </c>
      <c r="E15" s="15">
        <v>197.46</v>
      </c>
      <c r="F15" s="18">
        <v>204.43</v>
      </c>
      <c r="G15" s="15">
        <f>((F15*100)/E15)-100</f>
        <v>3.5298288260913608</v>
      </c>
      <c r="H15" s="15">
        <f>((F15*100)/B15)-100</f>
        <v>21.742496426869948</v>
      </c>
    </row>
    <row r="16" spans="1:8" x14ac:dyDescent="0.2">
      <c r="A16" s="13" t="s">
        <v>20</v>
      </c>
      <c r="B16" s="17">
        <v>202.6</v>
      </c>
      <c r="C16" s="15">
        <v>218.7</v>
      </c>
      <c r="D16" s="15">
        <v>220.60999999999999</v>
      </c>
      <c r="E16" s="15">
        <v>222.35999999999999</v>
      </c>
      <c r="F16" s="18">
        <v>229.81</v>
      </c>
      <c r="G16" s="15">
        <f t="shared" si="0"/>
        <v>3.3504227379025053</v>
      </c>
      <c r="H16" s="15">
        <f t="shared" si="1"/>
        <v>13.430404738400796</v>
      </c>
    </row>
    <row r="17" spans="1:9" x14ac:dyDescent="0.2">
      <c r="A17" s="13" t="s">
        <v>21</v>
      </c>
      <c r="B17" s="17">
        <v>194.02</v>
      </c>
      <c r="C17" s="15">
        <v>194.49</v>
      </c>
      <c r="D17" s="15">
        <v>208.4</v>
      </c>
      <c r="E17" s="15" t="s">
        <v>16</v>
      </c>
      <c r="F17" s="18" t="s">
        <v>16</v>
      </c>
      <c r="G17" s="15" t="s">
        <v>16</v>
      </c>
      <c r="H17" s="15" t="s">
        <v>16</v>
      </c>
    </row>
    <row r="18" spans="1:9" s="24" customFormat="1" x14ac:dyDescent="0.2">
      <c r="A18" s="19" t="s">
        <v>22</v>
      </c>
      <c r="B18" s="20">
        <v>184.85</v>
      </c>
      <c r="C18" s="21">
        <v>203.21</v>
      </c>
      <c r="D18" s="21">
        <v>199.82</v>
      </c>
      <c r="E18" s="21">
        <v>198.9</v>
      </c>
      <c r="F18" s="22">
        <v>197.04</v>
      </c>
      <c r="G18" s="21">
        <f>((F18*100)/E18)-100</f>
        <v>-0.93514328808446123</v>
      </c>
      <c r="H18" s="21">
        <f t="shared" si="1"/>
        <v>6.5945361103597548</v>
      </c>
      <c r="I18" s="23"/>
    </row>
    <row r="19" spans="1:9" x14ac:dyDescent="0.2">
      <c r="A19" s="13" t="s">
        <v>23</v>
      </c>
      <c r="B19" s="17">
        <v>157.74</v>
      </c>
      <c r="C19" s="15">
        <v>190.79500000000002</v>
      </c>
      <c r="D19" s="15">
        <v>202.16500000000002</v>
      </c>
      <c r="E19" s="15">
        <v>201.49</v>
      </c>
      <c r="F19" s="18">
        <v>206.49</v>
      </c>
      <c r="G19" s="15">
        <f t="shared" si="0"/>
        <v>2.4815127301603042</v>
      </c>
      <c r="H19" s="15">
        <f t="shared" si="1"/>
        <v>30.905287181437814</v>
      </c>
    </row>
    <row r="20" spans="1:9" x14ac:dyDescent="0.2">
      <c r="A20" s="13" t="s">
        <v>24</v>
      </c>
      <c r="B20" s="17">
        <v>174</v>
      </c>
      <c r="C20" s="15" t="s">
        <v>16</v>
      </c>
      <c r="D20" s="15" t="s">
        <v>16</v>
      </c>
      <c r="E20" s="15">
        <v>207.5</v>
      </c>
      <c r="F20" s="18" t="s">
        <v>16</v>
      </c>
      <c r="G20" s="15" t="s">
        <v>16</v>
      </c>
      <c r="H20" s="15" t="s">
        <v>16</v>
      </c>
    </row>
    <row r="21" spans="1:9" x14ac:dyDescent="0.2">
      <c r="A21" s="13" t="s">
        <v>25</v>
      </c>
      <c r="B21" s="17">
        <v>183.25</v>
      </c>
      <c r="C21" s="15">
        <v>211.35666666666668</v>
      </c>
      <c r="D21" s="15">
        <v>210.21</v>
      </c>
      <c r="E21" s="15">
        <v>209.90333333333331</v>
      </c>
      <c r="F21" s="18">
        <v>206.89999999999998</v>
      </c>
      <c r="G21" s="15">
        <f t="shared" si="0"/>
        <v>-1.4308173603722452</v>
      </c>
      <c r="H21" s="15">
        <f t="shared" si="1"/>
        <v>12.905866302864922</v>
      </c>
    </row>
    <row r="22" spans="1:9" x14ac:dyDescent="0.2">
      <c r="A22" s="13" t="s">
        <v>26</v>
      </c>
      <c r="B22" s="17">
        <v>235.33333333333334</v>
      </c>
      <c r="C22" s="15">
        <v>250</v>
      </c>
      <c r="D22" s="15">
        <v>250</v>
      </c>
      <c r="E22" s="15">
        <v>250</v>
      </c>
      <c r="F22" s="18">
        <v>284</v>
      </c>
      <c r="G22" s="15">
        <f t="shared" si="0"/>
        <v>13.599999999999994</v>
      </c>
      <c r="H22" s="15">
        <f t="shared" si="1"/>
        <v>20.679886685552404</v>
      </c>
    </row>
    <row r="23" spans="1:9" x14ac:dyDescent="0.2">
      <c r="A23" s="13" t="s">
        <v>27</v>
      </c>
      <c r="B23" s="17">
        <v>176.26</v>
      </c>
      <c r="C23" s="15">
        <v>202.84333333333333</v>
      </c>
      <c r="D23" s="15">
        <v>207.82249999999999</v>
      </c>
      <c r="E23" s="15">
        <v>204.32999999999998</v>
      </c>
      <c r="F23" s="18">
        <v>206.42250000000001</v>
      </c>
      <c r="G23" s="15">
        <f t="shared" si="0"/>
        <v>1.0240786962266952</v>
      </c>
      <c r="H23" s="15">
        <f t="shared" si="1"/>
        <v>17.112504255077738</v>
      </c>
    </row>
    <row r="24" spans="1:9" x14ac:dyDescent="0.2">
      <c r="A24" s="13" t="s">
        <v>28</v>
      </c>
      <c r="B24" s="17">
        <v>186.82</v>
      </c>
      <c r="C24" s="15">
        <v>224.43</v>
      </c>
      <c r="D24" s="15">
        <v>217.89</v>
      </c>
      <c r="E24" s="15">
        <v>219.99</v>
      </c>
      <c r="F24" s="18">
        <v>230.05</v>
      </c>
      <c r="G24" s="15">
        <f t="shared" si="0"/>
        <v>4.5729351334151573</v>
      </c>
      <c r="H24" s="15">
        <f t="shared" si="1"/>
        <v>23.139920779359812</v>
      </c>
    </row>
    <row r="25" spans="1:9" x14ac:dyDescent="0.2">
      <c r="A25" s="13" t="s">
        <v>29</v>
      </c>
      <c r="B25" s="17">
        <v>166.62</v>
      </c>
      <c r="C25" s="15">
        <v>188.17</v>
      </c>
      <c r="D25" s="15">
        <v>187.18</v>
      </c>
      <c r="E25" s="15">
        <v>184.61</v>
      </c>
      <c r="F25" s="18">
        <v>179.01</v>
      </c>
      <c r="G25" s="15">
        <f>((F25*100)/E25)-100</f>
        <v>-3.0334218081360831</v>
      </c>
      <c r="H25" s="15">
        <f t="shared" si="1"/>
        <v>7.4360821029888342</v>
      </c>
    </row>
    <row r="26" spans="1:9" x14ac:dyDescent="0.2">
      <c r="A26" s="13" t="s">
        <v>30</v>
      </c>
      <c r="B26" s="17">
        <v>160</v>
      </c>
      <c r="C26" s="15">
        <v>186</v>
      </c>
      <c r="D26" s="15">
        <v>186</v>
      </c>
      <c r="E26" s="15">
        <v>186</v>
      </c>
      <c r="F26" s="18">
        <v>186</v>
      </c>
      <c r="G26" s="15">
        <f t="shared" si="0"/>
        <v>0</v>
      </c>
      <c r="H26" s="15">
        <f t="shared" si="1"/>
        <v>16.25</v>
      </c>
    </row>
    <row r="27" spans="1:9" x14ac:dyDescent="0.2">
      <c r="A27" s="13" t="s">
        <v>31</v>
      </c>
      <c r="B27" s="17">
        <v>193.25</v>
      </c>
      <c r="C27" s="15">
        <v>214.3</v>
      </c>
      <c r="D27" s="15">
        <v>217.88</v>
      </c>
      <c r="E27" s="15">
        <v>221.49</v>
      </c>
      <c r="F27" s="18" t="s">
        <v>16</v>
      </c>
      <c r="G27" s="15" t="s">
        <v>16</v>
      </c>
      <c r="H27" s="15" t="s">
        <v>16</v>
      </c>
    </row>
    <row r="28" spans="1:9" x14ac:dyDescent="0.2">
      <c r="A28" s="25" t="s">
        <v>32</v>
      </c>
      <c r="B28" s="25"/>
      <c r="C28" s="25"/>
      <c r="D28" s="25"/>
      <c r="E28" s="25"/>
      <c r="F28" s="25"/>
      <c r="G28" s="25"/>
      <c r="H28" s="25"/>
    </row>
    <row r="29" spans="1:9" x14ac:dyDescent="0.2">
      <c r="A29" s="26" t="s">
        <v>11</v>
      </c>
      <c r="B29" s="14">
        <v>202</v>
      </c>
      <c r="C29" s="15">
        <v>214</v>
      </c>
      <c r="D29" s="15">
        <v>231</v>
      </c>
      <c r="E29" s="15">
        <v>236</v>
      </c>
      <c r="F29" s="16">
        <v>236</v>
      </c>
      <c r="G29" s="15">
        <f>((F29*100)/E29)-100</f>
        <v>0</v>
      </c>
      <c r="H29" s="15">
        <f>((F29*100)/B29)-100</f>
        <v>16.831683168316829</v>
      </c>
    </row>
    <row r="30" spans="1:9" x14ac:dyDescent="0.2">
      <c r="A30" s="13" t="s">
        <v>12</v>
      </c>
      <c r="B30" s="17">
        <v>168.73</v>
      </c>
      <c r="C30" s="15">
        <v>203.24166666666667</v>
      </c>
      <c r="D30" s="15">
        <v>198.13</v>
      </c>
      <c r="E30" s="15">
        <v>194.935</v>
      </c>
      <c r="F30" s="18">
        <v>194.29500000000002</v>
      </c>
      <c r="G30" s="15">
        <f t="shared" ref="G30:G42" si="2">((F30*100)/E30)-100</f>
        <v>-0.32831456639392798</v>
      </c>
      <c r="H30" s="15">
        <f t="shared" ref="H30:H42" si="3">((F30*100)/B30)-100</f>
        <v>15.151425354116057</v>
      </c>
    </row>
    <row r="31" spans="1:9" x14ac:dyDescent="0.2">
      <c r="A31" s="13" t="s">
        <v>14</v>
      </c>
      <c r="B31" s="17">
        <v>189</v>
      </c>
      <c r="C31" s="15">
        <v>212.375</v>
      </c>
      <c r="D31" s="15">
        <v>214.2</v>
      </c>
      <c r="E31" s="15">
        <v>216.2</v>
      </c>
      <c r="F31" s="18">
        <v>232.1</v>
      </c>
      <c r="G31" s="15">
        <f t="shared" si="2"/>
        <v>7.3543015726179561</v>
      </c>
      <c r="H31" s="15">
        <f t="shared" si="3"/>
        <v>22.804232804232811</v>
      </c>
    </row>
    <row r="32" spans="1:9" x14ac:dyDescent="0.2">
      <c r="A32" s="13" t="s">
        <v>33</v>
      </c>
      <c r="B32" s="17">
        <v>162</v>
      </c>
      <c r="C32" s="15">
        <v>198.49</v>
      </c>
      <c r="D32" s="15">
        <v>189.71</v>
      </c>
      <c r="E32" s="15">
        <v>206.27</v>
      </c>
      <c r="F32" s="18">
        <v>215.22</v>
      </c>
      <c r="G32" s="15">
        <f t="shared" si="2"/>
        <v>4.3389731904784981</v>
      </c>
      <c r="H32" s="15">
        <f t="shared" si="3"/>
        <v>32.851851851851848</v>
      </c>
    </row>
    <row r="33" spans="1:9" x14ac:dyDescent="0.2">
      <c r="A33" s="13" t="s">
        <v>15</v>
      </c>
      <c r="B33" s="17" t="s">
        <v>16</v>
      </c>
      <c r="C33" s="15">
        <v>226</v>
      </c>
      <c r="D33" s="15">
        <v>226</v>
      </c>
      <c r="E33" s="15">
        <v>232</v>
      </c>
      <c r="F33" s="18">
        <v>232</v>
      </c>
      <c r="G33" s="15">
        <f>((F33*100)/E33)-100</f>
        <v>0</v>
      </c>
      <c r="H33" s="15" t="s">
        <v>16</v>
      </c>
    </row>
    <row r="34" spans="1:9" x14ac:dyDescent="0.2">
      <c r="A34" s="13" t="s">
        <v>34</v>
      </c>
      <c r="B34" s="17">
        <v>198.33333333333334</v>
      </c>
      <c r="C34" s="15">
        <v>239.33333333333334</v>
      </c>
      <c r="D34" s="15">
        <v>240</v>
      </c>
      <c r="E34" s="15">
        <v>247.5</v>
      </c>
      <c r="F34" s="18">
        <v>249</v>
      </c>
      <c r="G34" s="15">
        <f t="shared" si="2"/>
        <v>0.60606060606060908</v>
      </c>
      <c r="H34" s="15">
        <f t="shared" si="3"/>
        <v>25.546218487394952</v>
      </c>
    </row>
    <row r="35" spans="1:9" x14ac:dyDescent="0.2">
      <c r="A35" s="13" t="s">
        <v>21</v>
      </c>
      <c r="B35" s="17">
        <v>169.25</v>
      </c>
      <c r="C35" s="15">
        <v>190.70333333333335</v>
      </c>
      <c r="D35" s="15">
        <v>200.95499999999998</v>
      </c>
      <c r="E35" s="15" t="s">
        <v>16</v>
      </c>
      <c r="F35" s="18" t="s">
        <v>16</v>
      </c>
      <c r="G35" s="15" t="s">
        <v>16</v>
      </c>
      <c r="H35" s="15" t="s">
        <v>16</v>
      </c>
    </row>
    <row r="36" spans="1:9" s="24" customFormat="1" x14ac:dyDescent="0.2">
      <c r="A36" s="19" t="s">
        <v>22</v>
      </c>
      <c r="B36" s="20">
        <v>182.96</v>
      </c>
      <c r="C36" s="21">
        <v>206.52</v>
      </c>
      <c r="D36" s="21">
        <v>190.05</v>
      </c>
      <c r="E36" s="21">
        <v>164.41</v>
      </c>
      <c r="F36" s="22">
        <v>180.77</v>
      </c>
      <c r="G36" s="21">
        <f t="shared" si="2"/>
        <v>9.9507329237880953</v>
      </c>
      <c r="H36" s="21">
        <f t="shared" si="3"/>
        <v>-1.1969829470922662</v>
      </c>
      <c r="I36" s="23"/>
    </row>
    <row r="37" spans="1:9" x14ac:dyDescent="0.2">
      <c r="A37" s="13" t="s">
        <v>23</v>
      </c>
      <c r="B37" s="17">
        <v>145.065</v>
      </c>
      <c r="C37" s="15">
        <v>193.57</v>
      </c>
      <c r="D37" s="15">
        <v>207.2</v>
      </c>
      <c r="E37" s="15">
        <v>199.55</v>
      </c>
      <c r="F37" s="18">
        <v>195.74</v>
      </c>
      <c r="G37" s="15">
        <f t="shared" si="2"/>
        <v>-1.9092959158105742</v>
      </c>
      <c r="H37" s="15">
        <f t="shared" si="3"/>
        <v>34.932616413331971</v>
      </c>
    </row>
    <row r="38" spans="1:9" x14ac:dyDescent="0.2">
      <c r="A38" s="13" t="s">
        <v>35</v>
      </c>
      <c r="B38" s="17">
        <v>202.5</v>
      </c>
      <c r="C38" s="15">
        <v>223</v>
      </c>
      <c r="D38" s="15">
        <v>227.5</v>
      </c>
      <c r="E38" s="15">
        <v>231.5</v>
      </c>
      <c r="F38" s="18" t="s">
        <v>16</v>
      </c>
      <c r="G38" s="15" t="s">
        <v>16</v>
      </c>
      <c r="H38" s="15" t="s">
        <v>16</v>
      </c>
    </row>
    <row r="39" spans="1:9" x14ac:dyDescent="0.2">
      <c r="A39" s="13" t="s">
        <v>24</v>
      </c>
      <c r="B39" s="17" t="s">
        <v>16</v>
      </c>
      <c r="C39" s="15" t="s">
        <v>16</v>
      </c>
      <c r="D39" s="15" t="s">
        <v>16</v>
      </c>
      <c r="E39" s="15">
        <v>205</v>
      </c>
      <c r="F39" s="18" t="s">
        <v>16</v>
      </c>
      <c r="G39" s="15" t="s">
        <v>16</v>
      </c>
      <c r="H39" s="15" t="s">
        <v>16</v>
      </c>
    </row>
    <row r="40" spans="1:9" x14ac:dyDescent="0.2">
      <c r="A40" s="13" t="s">
        <v>25</v>
      </c>
      <c r="B40" s="17">
        <v>180.70666666666668</v>
      </c>
      <c r="C40" s="15">
        <v>208.59333333333333</v>
      </c>
      <c r="D40" s="15">
        <v>209.98666666666665</v>
      </c>
      <c r="E40" s="15">
        <v>208.69666666666669</v>
      </c>
      <c r="F40" s="18">
        <v>208.50666666666666</v>
      </c>
      <c r="G40" s="15">
        <f t="shared" si="2"/>
        <v>-9.1041224105183005E-2</v>
      </c>
      <c r="H40" s="15">
        <f t="shared" si="3"/>
        <v>15.384047812292465</v>
      </c>
    </row>
    <row r="41" spans="1:9" x14ac:dyDescent="0.2">
      <c r="A41" s="13" t="s">
        <v>26</v>
      </c>
      <c r="B41" s="17">
        <v>215.33333333333334</v>
      </c>
      <c r="C41" s="15">
        <v>242.5</v>
      </c>
      <c r="D41" s="15">
        <v>246</v>
      </c>
      <c r="E41" s="15">
        <v>270</v>
      </c>
      <c r="F41" s="18">
        <v>258</v>
      </c>
      <c r="G41" s="15">
        <f t="shared" si="2"/>
        <v>-4.4444444444444429</v>
      </c>
      <c r="H41" s="15">
        <f t="shared" si="3"/>
        <v>19.814241486068113</v>
      </c>
    </row>
    <row r="42" spans="1:9" x14ac:dyDescent="0.2">
      <c r="A42" s="13" t="s">
        <v>27</v>
      </c>
      <c r="B42" s="17">
        <v>166.13499999999999</v>
      </c>
      <c r="C42" s="15">
        <v>197.97666666666666</v>
      </c>
      <c r="D42" s="15">
        <v>179.99333333333334</v>
      </c>
      <c r="E42" s="15">
        <v>195.25333333333333</v>
      </c>
      <c r="F42" s="18">
        <v>192.65</v>
      </c>
      <c r="G42" s="15">
        <f t="shared" si="2"/>
        <v>-1.3333105708822757</v>
      </c>
      <c r="H42" s="15">
        <f t="shared" si="3"/>
        <v>15.959912119661723</v>
      </c>
    </row>
    <row r="43" spans="1:9" x14ac:dyDescent="0.2">
      <c r="A43" s="25" t="s">
        <v>36</v>
      </c>
      <c r="B43" s="25"/>
      <c r="C43" s="25"/>
      <c r="D43" s="25"/>
      <c r="E43" s="25"/>
      <c r="F43" s="25"/>
      <c r="G43" s="25"/>
      <c r="H43" s="25"/>
    </row>
    <row r="44" spans="1:9" x14ac:dyDescent="0.2">
      <c r="A44" s="26" t="s">
        <v>11</v>
      </c>
      <c r="B44" s="14">
        <v>165</v>
      </c>
      <c r="C44" s="15">
        <v>206</v>
      </c>
      <c r="D44" s="15">
        <v>220</v>
      </c>
      <c r="E44" s="15">
        <v>227</v>
      </c>
      <c r="F44" s="16">
        <v>227</v>
      </c>
      <c r="G44" s="15">
        <f>((F44*100)/E44)-100</f>
        <v>0</v>
      </c>
      <c r="H44" s="15">
        <f>((F44*100)/B44)-100</f>
        <v>37.575757575757564</v>
      </c>
    </row>
    <row r="45" spans="1:9" x14ac:dyDescent="0.2">
      <c r="A45" s="13" t="s">
        <v>12</v>
      </c>
      <c r="B45" s="17">
        <v>155.94999999999999</v>
      </c>
      <c r="C45" s="15">
        <v>145.72</v>
      </c>
      <c r="D45" s="15">
        <v>145.72</v>
      </c>
      <c r="E45" s="15">
        <v>143.16</v>
      </c>
      <c r="F45" s="18">
        <v>143.16</v>
      </c>
      <c r="G45" s="15">
        <f t="shared" ref="G45:G63" si="4">((F45*100)/E45)-100</f>
        <v>0</v>
      </c>
      <c r="H45" s="15">
        <f t="shared" ref="H45:H63" si="5">((F45*100)/B45)-100</f>
        <v>-8.2013465854440426</v>
      </c>
    </row>
    <row r="46" spans="1:9" x14ac:dyDescent="0.2">
      <c r="A46" s="13" t="s">
        <v>14</v>
      </c>
      <c r="B46" s="17">
        <v>160.375</v>
      </c>
      <c r="C46" s="15">
        <v>198.625</v>
      </c>
      <c r="D46" s="15">
        <v>197.83333333333334</v>
      </c>
      <c r="E46" s="15">
        <v>202.625</v>
      </c>
      <c r="F46" s="18">
        <v>213.65</v>
      </c>
      <c r="G46" s="15">
        <f t="shared" si="4"/>
        <v>5.4410857495373222</v>
      </c>
      <c r="H46" s="15">
        <f t="shared" si="5"/>
        <v>33.21901792673421</v>
      </c>
    </row>
    <row r="47" spans="1:9" x14ac:dyDescent="0.2">
      <c r="A47" s="13" t="s">
        <v>33</v>
      </c>
      <c r="B47" s="17">
        <v>143.68</v>
      </c>
      <c r="C47" s="15">
        <v>172.25</v>
      </c>
      <c r="D47" s="15">
        <v>167.9</v>
      </c>
      <c r="E47" s="15">
        <v>169.35</v>
      </c>
      <c r="F47" s="18">
        <v>162.88999999999999</v>
      </c>
      <c r="G47" s="15">
        <f t="shared" si="4"/>
        <v>-3.8145851786241565</v>
      </c>
      <c r="H47" s="15">
        <f t="shared" si="5"/>
        <v>13.369988864142528</v>
      </c>
    </row>
    <row r="48" spans="1:9" x14ac:dyDescent="0.2">
      <c r="A48" s="13" t="s">
        <v>15</v>
      </c>
      <c r="B48" s="17" t="s">
        <v>16</v>
      </c>
      <c r="C48" s="15">
        <v>220</v>
      </c>
      <c r="D48" s="15">
        <v>220</v>
      </c>
      <c r="E48" s="15">
        <v>240</v>
      </c>
      <c r="F48" s="18" t="s">
        <v>16</v>
      </c>
      <c r="G48" s="15" t="s">
        <v>16</v>
      </c>
      <c r="H48" s="15" t="s">
        <v>16</v>
      </c>
    </row>
    <row r="49" spans="1:9" x14ac:dyDescent="0.2">
      <c r="A49" s="13" t="s">
        <v>17</v>
      </c>
      <c r="B49" s="17">
        <v>168.43333333333331</v>
      </c>
      <c r="C49" s="15">
        <v>203.05</v>
      </c>
      <c r="D49" s="15">
        <v>200.81</v>
      </c>
      <c r="E49" s="15">
        <v>201.65000000000003</v>
      </c>
      <c r="F49" s="18">
        <v>208.45999999999998</v>
      </c>
      <c r="G49" s="15">
        <f t="shared" si="4"/>
        <v>3.3771386064963735</v>
      </c>
      <c r="H49" s="15">
        <f t="shared" si="5"/>
        <v>23.764100534336038</v>
      </c>
    </row>
    <row r="50" spans="1:9" x14ac:dyDescent="0.2">
      <c r="A50" s="13" t="s">
        <v>18</v>
      </c>
      <c r="B50" s="17">
        <v>165.62</v>
      </c>
      <c r="C50" s="15">
        <v>198.44</v>
      </c>
      <c r="D50" s="15">
        <v>199.27333333333331</v>
      </c>
      <c r="E50" s="15">
        <v>200.87</v>
      </c>
      <c r="F50" s="18">
        <v>209.87</v>
      </c>
      <c r="G50" s="15">
        <f t="shared" si="4"/>
        <v>4.4805097824463616</v>
      </c>
      <c r="H50" s="15">
        <f t="shared" si="5"/>
        <v>26.717787706798688</v>
      </c>
    </row>
    <row r="51" spans="1:9" x14ac:dyDescent="0.2">
      <c r="A51" s="13" t="s">
        <v>19</v>
      </c>
      <c r="B51" s="17">
        <v>142.80000000000001</v>
      </c>
      <c r="C51" s="15" t="s">
        <v>16</v>
      </c>
      <c r="D51" s="15" t="s">
        <v>16</v>
      </c>
      <c r="E51" s="15">
        <v>182.27</v>
      </c>
      <c r="F51" s="18">
        <v>182.6</v>
      </c>
      <c r="G51" s="15">
        <f>((F51*100)/E51)-100</f>
        <v>0.18105009052503362</v>
      </c>
      <c r="H51" s="15">
        <f>((F51*100)/B51)-100</f>
        <v>27.871148459383747</v>
      </c>
    </row>
    <row r="52" spans="1:9" x14ac:dyDescent="0.2">
      <c r="A52" s="13" t="s">
        <v>34</v>
      </c>
      <c r="B52" s="17">
        <v>174</v>
      </c>
      <c r="C52" s="15">
        <v>215</v>
      </c>
      <c r="D52" s="15">
        <v>214.66666666666666</v>
      </c>
      <c r="E52" s="15">
        <v>222</v>
      </c>
      <c r="F52" s="18">
        <v>224</v>
      </c>
      <c r="G52" s="15">
        <f t="shared" si="4"/>
        <v>0.90090090090090769</v>
      </c>
      <c r="H52" s="15">
        <f t="shared" si="5"/>
        <v>28.735632183908052</v>
      </c>
    </row>
    <row r="53" spans="1:9" x14ac:dyDescent="0.2">
      <c r="A53" s="13" t="s">
        <v>20</v>
      </c>
      <c r="B53" s="17">
        <v>171.1</v>
      </c>
      <c r="C53" s="15">
        <v>190.875</v>
      </c>
      <c r="D53" s="15">
        <v>193.6</v>
      </c>
      <c r="E53" s="15">
        <v>197.8</v>
      </c>
      <c r="F53" s="18">
        <v>206.4</v>
      </c>
      <c r="G53" s="15">
        <f t="shared" si="4"/>
        <v>4.3478260869565162</v>
      </c>
      <c r="H53" s="15">
        <f t="shared" si="5"/>
        <v>20.631209818819414</v>
      </c>
    </row>
    <row r="54" spans="1:9" x14ac:dyDescent="0.2">
      <c r="A54" s="13" t="s">
        <v>37</v>
      </c>
      <c r="B54" s="17">
        <v>198.33333333333334</v>
      </c>
      <c r="C54" s="15" t="s">
        <v>16</v>
      </c>
      <c r="D54" s="15">
        <v>254.66666666666666</v>
      </c>
      <c r="E54" s="15" t="s">
        <v>16</v>
      </c>
      <c r="F54" s="18">
        <v>255</v>
      </c>
      <c r="G54" s="15" t="s">
        <v>16</v>
      </c>
      <c r="H54" s="15">
        <f t="shared" si="5"/>
        <v>28.571428571428555</v>
      </c>
    </row>
    <row r="55" spans="1:9" x14ac:dyDescent="0.2">
      <c r="A55" s="13" t="s">
        <v>21</v>
      </c>
      <c r="B55" s="17">
        <v>136.75</v>
      </c>
      <c r="C55" s="15" t="s">
        <v>16</v>
      </c>
      <c r="D55" s="15">
        <v>178.75</v>
      </c>
      <c r="E55" s="15" t="s">
        <v>16</v>
      </c>
      <c r="F55" s="18" t="s">
        <v>16</v>
      </c>
      <c r="G55" s="15" t="s">
        <v>16</v>
      </c>
      <c r="H55" s="15" t="s">
        <v>16</v>
      </c>
    </row>
    <row r="56" spans="1:9" s="24" customFormat="1" x14ac:dyDescent="0.2">
      <c r="A56" s="19" t="s">
        <v>22</v>
      </c>
      <c r="B56" s="20">
        <v>148.97999999999999</v>
      </c>
      <c r="C56" s="21">
        <v>162.55000000000001</v>
      </c>
      <c r="D56" s="21">
        <v>164.91</v>
      </c>
      <c r="E56" s="21">
        <v>167.66</v>
      </c>
      <c r="F56" s="22">
        <v>163.79</v>
      </c>
      <c r="G56" s="21">
        <f t="shared" si="4"/>
        <v>-2.3082428724800224</v>
      </c>
      <c r="H56" s="21">
        <f t="shared" si="5"/>
        <v>9.9409316686803635</v>
      </c>
      <c r="I56" s="23"/>
    </row>
    <row r="57" spans="1:9" x14ac:dyDescent="0.2">
      <c r="A57" s="13" t="s">
        <v>23</v>
      </c>
      <c r="B57" s="17" t="s">
        <v>16</v>
      </c>
      <c r="C57" s="15">
        <v>132</v>
      </c>
      <c r="D57" s="15">
        <v>162.91999999999999</v>
      </c>
      <c r="E57" s="15">
        <v>166.58666666666667</v>
      </c>
      <c r="F57" s="18">
        <v>169.44499999999999</v>
      </c>
      <c r="G57" s="15">
        <f t="shared" si="4"/>
        <v>1.7158235953257588</v>
      </c>
      <c r="H57" s="15" t="s">
        <v>16</v>
      </c>
    </row>
    <row r="58" spans="1:9" x14ac:dyDescent="0.2">
      <c r="A58" s="13" t="s">
        <v>35</v>
      </c>
      <c r="B58" s="17">
        <v>170</v>
      </c>
      <c r="C58" s="15">
        <v>210.5</v>
      </c>
      <c r="D58" s="15">
        <v>210.5</v>
      </c>
      <c r="E58" s="15">
        <v>216</v>
      </c>
      <c r="F58" s="18" t="s">
        <v>16</v>
      </c>
      <c r="G58" s="15" t="s">
        <v>16</v>
      </c>
      <c r="H58" s="15" t="s">
        <v>16</v>
      </c>
    </row>
    <row r="59" spans="1:9" x14ac:dyDescent="0.2">
      <c r="A59" s="13" t="s">
        <v>24</v>
      </c>
      <c r="B59" s="17">
        <v>134.5</v>
      </c>
      <c r="C59" s="15" t="s">
        <v>16</v>
      </c>
      <c r="D59" s="15">
        <v>171.5</v>
      </c>
      <c r="E59" s="15">
        <v>178.5</v>
      </c>
      <c r="F59" s="18">
        <v>175</v>
      </c>
      <c r="G59" s="15">
        <f t="shared" si="4"/>
        <v>-1.9607843137254832</v>
      </c>
      <c r="H59" s="15">
        <f t="shared" si="5"/>
        <v>30.11152416356876</v>
      </c>
    </row>
    <row r="60" spans="1:9" x14ac:dyDescent="0.2">
      <c r="A60" s="13" t="s">
        <v>25</v>
      </c>
      <c r="B60" s="17">
        <v>153.06</v>
      </c>
      <c r="C60" s="15">
        <v>190.7</v>
      </c>
      <c r="D60" s="15">
        <v>191.96</v>
      </c>
      <c r="E60" s="15">
        <v>192.51</v>
      </c>
      <c r="F60" s="18">
        <v>191.58</v>
      </c>
      <c r="G60" s="15">
        <f t="shared" si="4"/>
        <v>-0.48309178743960501</v>
      </c>
      <c r="H60" s="15">
        <f t="shared" si="5"/>
        <v>25.166601332810657</v>
      </c>
    </row>
    <row r="61" spans="1:9" x14ac:dyDescent="0.2">
      <c r="A61" s="13" t="s">
        <v>26</v>
      </c>
      <c r="B61" s="17" t="s">
        <v>16</v>
      </c>
      <c r="C61" s="15">
        <v>228.5</v>
      </c>
      <c r="D61" s="15">
        <v>226</v>
      </c>
      <c r="E61" s="15">
        <v>230</v>
      </c>
      <c r="F61" s="18">
        <v>230</v>
      </c>
      <c r="G61" s="15">
        <f t="shared" si="4"/>
        <v>0</v>
      </c>
      <c r="H61" s="15" t="s">
        <v>16</v>
      </c>
    </row>
    <row r="62" spans="1:9" x14ac:dyDescent="0.2">
      <c r="A62" s="13" t="s">
        <v>27</v>
      </c>
      <c r="B62" s="17">
        <v>149.47</v>
      </c>
      <c r="C62" s="15">
        <v>187.7175</v>
      </c>
      <c r="D62" s="15">
        <v>189.38750000000002</v>
      </c>
      <c r="E62" s="15">
        <v>188.09</v>
      </c>
      <c r="F62" s="18" t="s">
        <v>16</v>
      </c>
      <c r="G62" s="15" t="s">
        <v>16</v>
      </c>
      <c r="H62" s="15" t="s">
        <v>16</v>
      </c>
    </row>
    <row r="63" spans="1:9" x14ac:dyDescent="0.2">
      <c r="A63" s="13" t="s">
        <v>30</v>
      </c>
      <c r="B63" s="17">
        <v>127</v>
      </c>
      <c r="C63" s="15">
        <v>164.5</v>
      </c>
      <c r="D63" s="15">
        <v>159.5</v>
      </c>
      <c r="E63" s="15">
        <v>154.5</v>
      </c>
      <c r="F63" s="18">
        <v>152</v>
      </c>
      <c r="G63" s="15">
        <f t="shared" si="4"/>
        <v>-1.6181229773462746</v>
      </c>
      <c r="H63" s="15">
        <f t="shared" si="5"/>
        <v>19.685039370078741</v>
      </c>
    </row>
    <row r="64" spans="1:9" x14ac:dyDescent="0.2">
      <c r="A64" s="25" t="s">
        <v>38</v>
      </c>
      <c r="B64" s="25"/>
      <c r="C64" s="25"/>
      <c r="D64" s="25"/>
      <c r="E64" s="25"/>
      <c r="F64" s="25"/>
      <c r="G64" s="25"/>
      <c r="H64" s="25"/>
    </row>
    <row r="65" spans="1:10" x14ac:dyDescent="0.2">
      <c r="A65" s="13" t="s">
        <v>13</v>
      </c>
      <c r="B65" s="14">
        <v>148.11000000000001</v>
      </c>
      <c r="C65" s="15">
        <v>159.97</v>
      </c>
      <c r="D65" s="15" t="s">
        <v>16</v>
      </c>
      <c r="E65" s="15" t="s">
        <v>16</v>
      </c>
      <c r="F65" s="16" t="s">
        <v>16</v>
      </c>
      <c r="G65" s="15" t="s">
        <v>16</v>
      </c>
      <c r="H65" s="15" t="s">
        <v>16</v>
      </c>
    </row>
    <row r="66" spans="1:10" x14ac:dyDescent="0.2">
      <c r="A66" s="13" t="s">
        <v>14</v>
      </c>
      <c r="B66" s="17">
        <v>164.91666666666666</v>
      </c>
      <c r="C66" s="15">
        <v>195</v>
      </c>
      <c r="D66" s="15">
        <v>195.125</v>
      </c>
      <c r="E66" s="15">
        <v>195</v>
      </c>
      <c r="F66" s="18">
        <v>202.5</v>
      </c>
      <c r="G66" s="15">
        <f>((F66*100)/E66)-100</f>
        <v>3.8461538461538396</v>
      </c>
      <c r="H66" s="15">
        <f>((F66*100)/B66)-100</f>
        <v>22.789287518948967</v>
      </c>
    </row>
    <row r="67" spans="1:10" x14ac:dyDescent="0.2">
      <c r="A67" s="13" t="s">
        <v>33</v>
      </c>
      <c r="B67" s="17" t="s">
        <v>16</v>
      </c>
      <c r="C67" s="15" t="s">
        <v>16</v>
      </c>
      <c r="D67" s="15" t="s">
        <v>16</v>
      </c>
      <c r="E67" s="15" t="s">
        <v>16</v>
      </c>
      <c r="F67" s="18">
        <v>132.16</v>
      </c>
      <c r="G67" s="15" t="s">
        <v>16</v>
      </c>
      <c r="H67" s="15" t="s">
        <v>16</v>
      </c>
    </row>
    <row r="68" spans="1:10" x14ac:dyDescent="0.2">
      <c r="A68" s="13" t="s">
        <v>21</v>
      </c>
      <c r="B68" s="17">
        <v>150</v>
      </c>
      <c r="C68" s="15">
        <v>131</v>
      </c>
      <c r="D68" s="15" t="s">
        <v>16</v>
      </c>
      <c r="E68" s="15" t="s">
        <v>16</v>
      </c>
      <c r="F68" s="18" t="s">
        <v>16</v>
      </c>
      <c r="G68" s="15" t="s">
        <v>16</v>
      </c>
      <c r="H68" s="15" t="s">
        <v>16</v>
      </c>
    </row>
    <row r="69" spans="1:10" x14ac:dyDescent="0.2">
      <c r="A69" s="13" t="s">
        <v>24</v>
      </c>
      <c r="B69" s="17" t="s">
        <v>16</v>
      </c>
      <c r="C69" s="15" t="s">
        <v>16</v>
      </c>
      <c r="D69" s="15" t="s">
        <v>16</v>
      </c>
      <c r="E69" s="15">
        <v>157</v>
      </c>
      <c r="F69" s="18" t="s">
        <v>16</v>
      </c>
      <c r="G69" s="15" t="s">
        <v>16</v>
      </c>
      <c r="H69" s="15" t="s">
        <v>16</v>
      </c>
    </row>
    <row r="70" spans="1:10" x14ac:dyDescent="0.2">
      <c r="A70" s="13" t="s">
        <v>25</v>
      </c>
      <c r="B70" s="17">
        <v>130.93</v>
      </c>
      <c r="C70" s="15">
        <v>166.18</v>
      </c>
      <c r="D70" s="15">
        <v>169.07</v>
      </c>
      <c r="E70" s="15">
        <v>169.05</v>
      </c>
      <c r="F70" s="18">
        <v>164.85</v>
      </c>
      <c r="G70" s="15">
        <f>((F70*100)/E70)-100</f>
        <v>-2.4844720496894439</v>
      </c>
      <c r="H70" s="15">
        <f>((F70*100)/B70)-100</f>
        <v>25.906973191781859</v>
      </c>
    </row>
    <row r="71" spans="1:10" x14ac:dyDescent="0.2">
      <c r="A71" s="27" t="s">
        <v>39</v>
      </c>
      <c r="B71" s="27"/>
      <c r="C71" s="27"/>
      <c r="D71" s="27"/>
      <c r="E71" s="27"/>
      <c r="F71" s="27"/>
      <c r="G71" s="27"/>
      <c r="H71" s="27"/>
    </row>
    <row r="72" spans="1:10" x14ac:dyDescent="0.2">
      <c r="A72" s="28" t="s">
        <v>14</v>
      </c>
      <c r="B72" s="29">
        <v>351.95</v>
      </c>
      <c r="C72" s="30">
        <v>489.7</v>
      </c>
      <c r="D72" s="30">
        <v>491.58</v>
      </c>
      <c r="E72" s="31">
        <v>498.04</v>
      </c>
      <c r="F72" s="32">
        <v>520.25</v>
      </c>
      <c r="G72" s="33">
        <f>((F72*100)/E72)-100</f>
        <v>4.4594811661713862</v>
      </c>
      <c r="H72" s="33">
        <f>((F72*100)/B72)-100</f>
        <v>47.819292513141079</v>
      </c>
    </row>
    <row r="73" spans="1:10" x14ac:dyDescent="0.2">
      <c r="A73" s="34" t="s">
        <v>33</v>
      </c>
      <c r="B73" s="35">
        <v>357.33</v>
      </c>
      <c r="C73" s="15" t="s">
        <v>16</v>
      </c>
      <c r="D73" s="15">
        <v>472.2</v>
      </c>
      <c r="E73" s="15">
        <v>560.66</v>
      </c>
      <c r="F73" s="18">
        <v>490.26</v>
      </c>
      <c r="G73" s="33">
        <f>((F73*100)/E73)-100</f>
        <v>-12.556629686440971</v>
      </c>
      <c r="H73" s="33">
        <f>((F73*100)/B73)-100</f>
        <v>37.200906724876177</v>
      </c>
    </row>
    <row r="74" spans="1:10" x14ac:dyDescent="0.2">
      <c r="A74" s="34" t="s">
        <v>40</v>
      </c>
      <c r="B74" s="35">
        <v>379.74</v>
      </c>
      <c r="C74" s="33">
        <v>407.1</v>
      </c>
      <c r="D74" s="36">
        <v>418.8</v>
      </c>
      <c r="E74" s="15">
        <v>401.67</v>
      </c>
      <c r="F74" s="18">
        <v>407.24</v>
      </c>
      <c r="G74" s="37">
        <f>((F74*100)/E74)-100</f>
        <v>1.3867104837304254</v>
      </c>
      <c r="H74" s="33">
        <f>((F74*100)/B74)-100</f>
        <v>7.2417970190130063</v>
      </c>
    </row>
    <row r="75" spans="1:10" x14ac:dyDescent="0.2">
      <c r="A75" s="38" t="s">
        <v>22</v>
      </c>
      <c r="B75" s="39" t="s">
        <v>16</v>
      </c>
      <c r="C75" s="40">
        <v>472.93</v>
      </c>
      <c r="D75" s="40">
        <v>433.55</v>
      </c>
      <c r="E75" s="40">
        <v>458.91</v>
      </c>
      <c r="F75" s="41">
        <v>478.92</v>
      </c>
      <c r="G75" s="40">
        <f>((F75*100)/E75)-100</f>
        <v>4.3603320912597212</v>
      </c>
      <c r="H75" s="40" t="s">
        <v>16</v>
      </c>
      <c r="I75" s="42"/>
      <c r="J75" s="23"/>
    </row>
    <row r="76" spans="1:10" x14ac:dyDescent="0.2">
      <c r="A76" s="34" t="s">
        <v>25</v>
      </c>
      <c r="B76" s="35">
        <v>370.08</v>
      </c>
      <c r="C76" s="15">
        <v>491.41</v>
      </c>
      <c r="D76" s="15">
        <v>438.41</v>
      </c>
      <c r="E76" s="15">
        <v>437.32</v>
      </c>
      <c r="F76" s="43">
        <v>474.68</v>
      </c>
      <c r="G76" s="33">
        <f>((F76*100)/E76)-100</f>
        <v>8.5429433824201908</v>
      </c>
      <c r="H76" s="33">
        <f>((F76*100)/B76)-100</f>
        <v>28.264159100734986</v>
      </c>
    </row>
    <row r="77" spans="1:10" ht="2.1" customHeight="1" x14ac:dyDescent="0.2">
      <c r="A77" s="44"/>
      <c r="B77" s="44"/>
      <c r="C77" s="44"/>
      <c r="D77" s="44">
        <v>3</v>
      </c>
      <c r="E77" s="44"/>
      <c r="F77" s="44"/>
      <c r="G77" s="44"/>
      <c r="H77" s="44"/>
    </row>
    <row r="78" spans="1:10" x14ac:dyDescent="0.2">
      <c r="A78" s="45" t="s">
        <v>41</v>
      </c>
      <c r="B78" s="46"/>
      <c r="C78" s="46"/>
      <c r="D78" s="47"/>
      <c r="E78" s="47"/>
      <c r="F78" s="47"/>
      <c r="G78" s="47"/>
      <c r="H78" s="45"/>
    </row>
    <row r="79" spans="1:10" x14ac:dyDescent="0.2">
      <c r="A79" s="45" t="s">
        <v>42</v>
      </c>
      <c r="B79" s="48"/>
      <c r="C79" s="48"/>
      <c r="D79" s="49"/>
      <c r="E79" s="49"/>
      <c r="F79" s="49"/>
      <c r="G79" s="49"/>
      <c r="H79" s="45"/>
    </row>
    <row r="80" spans="1:10" x14ac:dyDescent="0.2">
      <c r="A80" s="45" t="s">
        <v>43</v>
      </c>
      <c r="B80" s="50"/>
      <c r="C80" s="50"/>
      <c r="D80" s="50"/>
      <c r="E80" s="50"/>
      <c r="F80" s="50"/>
      <c r="G80" s="50"/>
      <c r="H80" s="50"/>
    </row>
    <row r="81" spans="1:8" x14ac:dyDescent="0.2">
      <c r="A81" s="50"/>
      <c r="B81" s="50"/>
      <c r="C81" s="51"/>
      <c r="D81" s="51"/>
      <c r="E81" s="51"/>
      <c r="F81" s="52"/>
      <c r="G81" s="50"/>
      <c r="H81" s="50"/>
    </row>
    <row r="82" spans="1:8" x14ac:dyDescent="0.2">
      <c r="A82" s="50"/>
      <c r="B82" s="50"/>
      <c r="C82" s="51"/>
      <c r="D82" s="52"/>
      <c r="E82" s="50" t="s">
        <v>44</v>
      </c>
      <c r="F82" s="50"/>
      <c r="G82" s="50"/>
      <c r="H82" s="50"/>
    </row>
    <row r="87" spans="1:8" x14ac:dyDescent="0.2">
      <c r="D87" s="23"/>
    </row>
    <row r="88" spans="1:8" x14ac:dyDescent="0.2">
      <c r="E88" s="23"/>
    </row>
  </sheetData>
  <mergeCells count="9">
    <mergeCell ref="A43:H43"/>
    <mergeCell ref="A64:H64"/>
    <mergeCell ref="A71:H71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14_17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2021-05-11T08:04:11Z</dcterms:created>
  <dcterms:modified xsi:type="dcterms:W3CDTF">2021-05-11T08:05:04Z</dcterms:modified>
</cp:coreProperties>
</file>