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irzelis\"/>
    </mc:Choice>
  </mc:AlternateContent>
  <xr:revisionPtr revIDLastSave="0" documentId="8_{3C322746-BF3B-4354-A2E0-650635339B40}" xr6:coauthVersionLast="47" xr6:coauthVersionMax="47" xr10:uidLastSave="{00000000-0000-0000-0000-000000000000}"/>
  <bookViews>
    <workbookView xWindow="-120" yWindow="-120" windowWidth="29040" windowHeight="17640" xr2:uid="{235986A2-9526-4B6A-B4C3-B8E52ECAEFD8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P29" i="1"/>
  <c r="O29" i="1"/>
  <c r="K29" i="1"/>
  <c r="J29" i="1"/>
  <c r="F29" i="1"/>
  <c r="P25" i="1"/>
  <c r="O25" i="1"/>
  <c r="K25" i="1"/>
  <c r="J25" i="1"/>
  <c r="K22" i="1"/>
  <c r="J22" i="1"/>
  <c r="P21" i="1"/>
  <c r="O21" i="1"/>
  <c r="K21" i="1"/>
  <c r="J21" i="1"/>
  <c r="F21" i="1"/>
  <c r="E21" i="1"/>
  <c r="P19" i="1"/>
  <c r="O19" i="1"/>
  <c r="K19" i="1"/>
  <c r="J19" i="1"/>
  <c r="F19" i="1"/>
  <c r="E19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<sst xmlns="http://schemas.openxmlformats.org/spreadsheetml/2006/main" count="127" uniqueCount="34">
  <si>
    <t>Grūdų ir rapsų laikinojo saugojimo kiekiai Lietuvoje 2020 m. gegužės–2021 m. gegužės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</si>
  <si>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</si>
  <si>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</si>
  <si>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</si>
  <si>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</si>
  <si>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</si>
  <si>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</si>
  <si>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gegužė</t>
  </si>
  <si>
    <t>balandis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</si>
  <si>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</si>
  <si>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</si>
  <si>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</si>
  <si>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</si>
  <si>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</si>
  <si>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</si>
  <si>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</si>
  <si>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</si>
  <si>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</si>
  <si>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</si>
  <si>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</si>
  <si>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</si>
  <si>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</si>
  <si>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</si>
  <si>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</si>
  <si>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</si>
  <si>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</si>
  <si>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</si>
  <si>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</si>
  <si>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</si>
  <si>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</si>
  <si>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</si>
  <si>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2021 m. gegužės mėn. su 2021 m. balandžio mėn.</t>
  </si>
  <si>
    <t>** lyginant 2021 m. gegužės mėn. su 2020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</si>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</sst>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40702C6-B756-4E38-B2FD-D32FC44C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B3715DD-DD4B-4379-8E62-92E75164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D188DDF-15EE-4542-8299-5F25E8F3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657F274-2192-4674-892C-54EA0647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D11821E-ACE4-4021-A0D3-E667FCEA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CDBEE1B-08F2-400F-9D68-F57101AA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A7F6ED5-8AF3-4E2B-A0BF-EFFFF7EF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220AB80-AD4C-4A00-A4C4-B1DE54DF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980381D-C44C-4AF0-B08D-93493D7A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DB0BB9F-49F4-4728-AC9B-0B4A16F0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18660EE-0E93-4532-B932-0232BC7B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11BEC95-7314-4961-8C5A-0CE82E21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901495C-70F6-4979-A688-196D2988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94066FB-8996-471D-A9BA-8ED30BC7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9848E25-D495-4042-94EA-3E6C5096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2297614-959E-483D-803C-72EC9E41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BB2272E-5F14-4A78-9D41-96A1ECE5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9BDECA5-4BF0-4898-9C21-A3AD6BE6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CD7561D-FA94-4370-8804-4E8BA7CD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B50146DA-0426-4D6D-ACB0-3135878B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26E98F81-A361-4F3F-AECA-CA5A08AE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DD8CCDC-30E1-4316-89BE-A05845E6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BAC461AA-A846-4383-8CC9-4354F324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1420DCC-28A8-4D02-ACAE-B02694E4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FBDE09B4-1EB9-47BA-8549-5FE56B2E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B60FA3D-5E05-4913-B7D2-E5A9B2A7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5BA0FF5-E9DA-487E-8553-777F8B06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50AF7D50-F49B-4E02-A786-EB893020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26EC613-0EDB-4F2B-BEAD-6491AF08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A3411EE-EF9F-4494-A2CA-CC84240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BB319D1-4617-4DF2-9C89-C3A870E3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44E9C47D-C258-4D04-9F11-33309DFE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48304D4-1E80-404E-B1A4-95E9685D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F16CA21-D1FD-4514-AF8E-4BDEF23D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1FFD1AA-9332-4E82-8990-01DA9671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45C34F9-F9F1-44BF-AC45-0ADCA1CF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DFB11E9-0758-464A-87B5-CE151C8E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407E3DB-556D-4986-842C-4CBF3295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AF0A2C60-E094-4688-AC94-F52B1280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D9F9366D-6BAD-45E0-A405-1372B9BF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D685D603-8D14-4FF3-8A5C-0466798E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443F3B53-D858-4666-B966-471D1092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359379DA-7F07-4477-9884-F6E1900E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9CC79AC7-5B2D-4900-8767-F3F7CFB6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4D731106-B81E-488F-9FD4-58DAC6F7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B21539C8-32D5-4D59-ABF5-899AE11E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5AFA23AD-3C74-4A7A-A282-146A3423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B120B072-A0F5-4D25-9F9A-37990BA6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BDE1742D-ED2B-44E6-9A89-BAA9ADAC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86D8E416-0BF8-4B1D-A717-A95BCA6A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6FBDB640-8A24-4884-89B7-A416AE00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1533E704-84BF-449A-AAE2-1F4A61E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332CA6D1-9B9B-45AE-AF64-5ECAFB30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9C4F7E51-5DBC-4D77-8EE9-7AC44B07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28BC945E-F0AE-4E49-87C4-3467A11D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157B8559-F63A-43F9-98D3-4D2EB4FB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BA5F6820-5FBA-494C-B38B-39FC41A9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7564EC5A-7D9B-4616-BCDE-C70227F8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77315636-A0A2-433D-8CBE-7F735355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2F6D68CD-8181-4A2D-AF6B-3F92C28D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19540550-2347-43F4-BBFB-B8FF9F30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E66630E9-9ED9-428D-A65E-4AA0B2F5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CBDD11B6-C74F-4B58-9142-2F039261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E6012E76-3D3E-40BE-8A3F-7588E739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638AA9FE-ABD4-466A-A5EF-F5B2C65A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AD20078-4902-4CB2-A118-E2909D7D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DECFABA1-6BF3-433E-BC02-09D95C5F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D537A345-2A69-4BEC-AD59-F31B9EAA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F6B43FCA-6953-4D94-9196-285538E5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6A1E9D3-CC9D-4E19-A090-929BA3E8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A13749F-099B-4589-BC74-062FB312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DD1E926-E489-4061-B3A6-FB6996D4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52C7BBA-204C-4950-ACD8-E8C1DD1F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22C59D02-F649-4ECF-9045-AE6E0F1B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A9005A5D-728A-4A84-8A7F-F0DDBDBC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810B8F4-A753-43A0-A3AB-5664C0DA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E0294BD0-67A3-4E0D-B616-4C97F785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341F7E7A-879B-43B4-B0FB-C04C274B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3B264A4E-4192-4D16-B5E8-C7CDEF4F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C3DA675A-8D93-40AF-A640-105FA015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322CE1F8-0E71-41C2-AEF0-CC7B49FB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597584C-19C8-45B6-825F-D3DDCF77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DA328F7B-7CC0-487C-8168-DB44EB50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A76D892A-AE8A-4AA1-AA41-54D86C9A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3C98339E-39D9-4708-8FBB-B18B2FC2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D310FE82-DF6C-4658-949C-BC50B1D5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31C541E2-20A5-4A97-B5EC-50C056D1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E08E1E5A-79E7-45A5-B666-61F3D596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7B83ED09-7FC0-4FB8-B552-1027AD79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12B8EF13-EFED-4FD2-AA7E-911702FB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2DEA754B-4C29-409F-B636-FDB91AA2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7AED8FB9-E2B5-4753-940B-705F16AB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7AF757B-288D-498C-9C02-486C39FE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9B00581-F9F8-453C-9D94-0EA0A9AF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0C302B4-58CA-431D-B160-9934E780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C18E70E-251E-41F6-9DB4-0AD99826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D5CA0AF-E82B-4179-AF14-363B7A8F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6306F26-6E18-4246-9C84-5DAD65DC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227271A-523C-4D91-82AB-4386E9C6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52E87FF-127D-439E-A267-04AF7BF9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6E2BE38-A2DF-4AC1-BBA0-0330967B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77BE322-6EB6-4193-AF3A-55E5E32F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21A8C61-33EB-41EB-9310-289F8C6F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8B6F997-889E-47F1-A19F-6F126B98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CCFDF14-A137-42CF-B44B-5A8A094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2B79642-9CDE-473C-818A-C4BA165C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C181D76-DFDC-4F58-9DEB-A2D3CDAB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8D07F80-7F2F-4D3C-9A94-E28D7EDD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658C86A-548A-448E-BB96-07DED832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F28FB14-FBD8-484C-AB41-D5642973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127D51B-1816-46A8-BD53-D0A6B084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A75F6B40-26E3-493B-91D4-13D5E72D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7D9BC2B5-9DA7-4E79-95A2-29E456BE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4C38890-97E9-4464-A73F-6584842C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C628262D-D83B-441B-8505-25D453D2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73879EBB-D74E-4186-9FF2-79095308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56B1344E-8F56-43BD-8849-2DB6B542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D01B05B-BDAD-407A-BAF0-960D928E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FFA6AB1E-C20A-4D99-A8D1-6EA870B0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A83B5F0B-6FF2-4004-9A70-1A8307FD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D778AB26-CED7-4453-B869-88A89B3C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559E109-C953-4F5F-A30D-591DCE17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C1ED0F8-0458-4335-8D1C-15FDFEB6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69EE065-DC57-4148-9E93-27EA8A37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54B67ED-E0E1-4B6C-BC52-F9A93B48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316A895C-C62D-4571-9625-559B8AD0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4A607302-4E4F-4718-ADDF-154B3CAA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1156FBF-5CD3-4FFB-9760-167532A4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6FAAF494-A083-4EF6-88A4-183A4636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7A82026-ED5D-4B4A-972D-20A3AF90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DAB83DF-90AD-4180-9174-45355C5D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30BFDAA1-9E88-419B-86E7-57174DEF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A941178-BAF1-44A5-85CA-7802E206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1FACDCF-E263-485B-B75E-F31B3E87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EC9C34A-79E9-4964-875A-649F46D2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D90EDAAA-DDC3-4D46-8255-EF0EC22F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D34C9A3-1AAE-49BE-93F7-ED883972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CCE9E418-F970-4F97-942A-840BB4E6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D7D6DE5-8DB6-4071-A151-DE8E7717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A41B954-7A00-4D4B-80F2-74DA3BF3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2E5B1E8-5EC4-44ED-8451-4FEEC080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FF6D1E50-6EFF-4F59-8602-2232AA4B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CC8A7BA-93AB-4E81-B36B-97431B46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AF0ACC5-DBA2-4209-8C83-86352E44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008C19C-0A15-4187-BB13-9B7DEEF6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3658ACE-F56D-4BBB-A9D4-A70DFA9D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5FE2242-CC65-4AC7-A42D-B553AF7D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D44AE7F-6673-427E-A3CE-8CD9F6DF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97F7EF1-83ED-436E-AEC4-8A876E0F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8E53F8F-DC96-4909-B15C-55FD1462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1143D7B-5E1E-452C-AB60-CF54873B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2235F78-6666-4803-B75A-51491CC6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EAF2BD7-C32A-4EF9-BA32-FF6CB05F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5807F501-C1DC-4459-951D-58852F1B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079B29F-AA1D-41DC-AAA4-5D4D0C2E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0D996134-9368-4FE1-A9FE-4C3D1C79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E74ABA2-EF0F-4345-984B-44167801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4C94B86-ED9D-4EA8-896E-CADBBAB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EB34053-1444-4352-AB09-FFEEE662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71518A6-6973-45CB-BB32-D39664CD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9F8C7EF-E7E3-4CE3-B64C-3E034B38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E7044C8-7D21-4FBA-8304-11994949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C1821B7-BD0A-43E2-959D-59DD5E58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F980738-FDDA-4971-908A-1DE44108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EAF8BDF-6E67-4456-8FAB-692AC229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1BCCC4B-7974-42F5-8282-8FD1357E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C4B1296-1216-449F-B901-484DF912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E7C2E30-ACD5-4093-B5E2-07CE01A2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F714B96B-770F-46BD-A583-AFE9B238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93496BC7-9930-4592-A861-50363368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BCAADA41-0BCE-484D-94A7-2B5D2B09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A31A12C-818E-4CAC-883C-61C76616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7C735C25-CDB2-4871-95E1-CB6FA841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FE181901-FA2F-4AC1-B025-2A55BDCF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EFADC394-7892-4A68-9EEA-DCDB660F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0A3A5309-03C5-4665-A067-FBEAF35C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976DA539-5F63-4D42-9F79-2E179DD8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6D146FDB-FB53-42DD-B83A-33D2805F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6EC51C9D-5076-438A-8DC5-AA7A4C0C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E9D9B20-676F-445D-9538-6F14B548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8FA59F79-39C6-4E67-98F5-FD9F1ACF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9A7ECFA-9341-4442-B624-262832F8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99ACD49-A157-4CD0-A81D-2E1357C6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401D84B-8C31-409A-BED0-21FE530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8E291450-E1E6-4B05-A44E-5E38B378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8C7FE22-03DC-4C73-8950-F095AB9E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C31E3A9-EDE1-4042-ADE1-D5F1DD88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B72F6CC2-2A4D-46BC-AABB-98A3E0D3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691CD13-EEFB-4FEA-B07B-3294E4E4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39A50A4-68BD-4873-98E1-A1C8F326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35BF8CB-EE85-4261-8E05-B727B387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451304C5-CA87-4F9F-BFC7-B6888D1F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D3AFDF6-AF8E-4F28-A642-0AFC08E0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1B67590-3D2D-4315-A296-C1F94BFD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6C2B455-3206-4C4E-AD1D-76391977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2A90190-D7DA-4396-9B3C-93A6C34A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3373692-B0C6-488B-92E4-04EFEE14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0C6DBA2-D8D5-4823-A094-EA16C5A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F101EEF-7A2A-4056-8F32-FEC81219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66AAB88D-6F8F-4B36-8116-C1830574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E4E195D-13F8-4A99-B92B-73E0A64A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3D7CB10F-56AE-4CF1-A031-9CB9238D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429084A-45C5-4715-83BA-AB60ABC3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C922E05-0B9F-43C2-B9CA-26014ECF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1381235-2619-4BEC-BC4B-7BA39929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8DD3B4A5-D1F1-4265-B91F-8BAC9FFD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15A372FC-26DC-4B7D-927D-E3956CF2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EED4BFD-9F09-480A-A70A-613002F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F26E30DA-DFB5-4716-AFDF-BE2A8FAF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663D866-9844-435B-A260-58335DE5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2887244-DDC8-468F-A946-62728F5B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43E3652-993D-40B8-A27F-7973C2A1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9011ADD-99A9-49CB-9F55-A428AE5F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7CA2D82-7B51-4089-A242-60CE702E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DC266A08-17C3-4276-93DF-DB30C94F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A23BEEB-AE67-4457-8C5A-38D2795D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1897FAE4-879B-43BA-B67E-10F24B34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47C1AED-E448-48C7-9A7C-7E64D8F6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157BAA6E-815B-42DB-9EAE-A2D5FA4F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0AB0DAF-987B-4E54-AD9F-34DF033D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5049DBB1-16FA-4A63-8ADA-FFE3DC98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BF0E780B-0C6C-4586-8954-4BD2F4F7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3B8BE2D6-8CEA-4665-95F7-C0404896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9FB1576-A7D5-4A26-816E-0CC2A111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4B18A51F-EB15-4B10-9EFE-E7D4E533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F17DA1A-8F1C-4580-8DAA-A5C7FCAB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92FD49DF-08BD-4797-B8EF-CDCFE1E8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55C276F-8FAF-4FAC-9749-6149B693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05C3DF9F-C981-4DB6-A843-ED7635B8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9AFE83F-8933-466C-800D-782B0F9C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07E70372-FC5C-4C91-B2F3-F477F6B8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ECCF7A0-B2F4-4AD3-9D1B-0F00578F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633E994F-D761-494B-8835-73EBD857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126140A-A6C9-41CA-984E-566F810E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9A297EC-E89D-42D7-AF95-1B0DA7D9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A26E28C7-7D1D-4B6B-BB95-A4DFFC5D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6510DD10-74CD-40E6-879C-22A22144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A0812F6-7891-44CF-916D-A304D6DB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119DEBB7-213F-494B-A2EC-318F23C5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8DD24B1-EF24-4028-834F-DB14B756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28E4D5B3-CFA2-475B-8199-9FF55221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8D32756F-34FE-4B91-8080-F250944A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92D348F1-C8A1-4D33-90C3-F2DB5851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40B2116-27E4-4C3C-8B7C-5B0C30FF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400DB9C1-D2E6-42A4-B313-C6D0F924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6154B46-FD0C-435B-9570-DEEDCEF1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1F5044B9-3304-4F4A-A529-6BFBF9B7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CF606C47-C2AA-4759-B9C7-55DB4A72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6654757D-F966-4B3A-9C7D-A919CBC9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B332B76E-FEAC-4204-BEFF-C7EF1356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31C2CA63-602C-4715-9322-A6782D6A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7DC0596-7968-4C63-A431-7A43A8C7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E8BB3518-4E10-47F4-98A5-DF5B067B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BFB6141-569C-4C13-B951-CC3BC440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90351CFE-4B76-4AD9-B28B-C059D84B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92506F5-244B-470B-BE62-44068B37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C8227702-8128-4712-B427-7BB2BA80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4384AFCB-575E-4155-A63E-4FC8D59D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E8E0202F-68CA-4188-9711-AFA58EA1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6E3D032-7A1C-40C3-91B7-F68A48FC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9DC1749-5CA7-4B78-B226-5E1D4F70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E4B1D03-9B03-4A4F-8AF8-38E27CE6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DAC039F-A692-4D2B-8DE9-BFCECB4E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40A6147-A6A0-493F-A48C-EFC519F5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8B3C589-20B5-47B1-8BF0-378AB1CC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FEE69A8-A8B5-4FFD-B4E4-A9C22323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255B2B6-4F30-4AF4-BA99-0FE19540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87BDD5E-6185-43BF-AB5B-A8FFFD9D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76A6FF8-EAA7-446E-806F-989F0E27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1FBAFA4-71FB-42D7-9DB1-90B54F1D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11C0FE4-7B26-48A3-B1B2-ECDABB3C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04042DA-707E-4A79-87B2-FAD5C4F9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2F7F170-C768-46A2-9D73-97366B17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377F416-621B-48F7-B491-859C566F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BDC7765-0D52-42AA-9D0E-2587475F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4F21889F-BF3F-42D6-A1D2-A016287B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2A792A9-746E-4452-8998-B8ED6F6C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B7270F5-3064-45B9-86E0-5E7E420C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515A9B9-33A3-47B0-910C-9FB678A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09FF8B2-BC0B-48FA-904A-31AA578B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C37B21E-867C-4575-A964-63D0EDA7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27C3DE43-10D2-4DDE-A1C5-9B844E61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CE6D328-FE50-4A0C-A2BF-C3702057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6644340-ECBE-4BBA-87E1-B9534CBF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C70BB34-5A72-4646-A0BC-D4F9EEB4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402C55D7-AF56-4170-894D-2A93A7A2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1F2DB2C-E282-44F1-BCA2-43E4FFC9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FC9F555-FDB4-4B91-8D7F-17639E99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9AC01BA-2932-4FB6-8F78-0C3F79C8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139A299-342F-4CC5-81E5-4C7C8306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AE31474-CA49-4569-9DC0-4BFC7DCC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F6245C4-05D6-484A-A427-3FEC039E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98E4778-16E2-4454-AA07-4C253315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276681C-F1CB-4A83-BA9D-F1FC6D4C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84C4ED5-A0D6-4866-A81C-2558F08A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B542AD9-961D-4EE6-993B-1F56245F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D01DB81-AD7F-427B-AD13-2BD9FCBB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48B867A-1858-490A-A29E-97BB8021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599B26E1-ACE3-47BA-9AB0-E3EAD7E0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8724DAC0-EB5F-4174-B63C-5F5D12C9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7492CD57-96B7-422E-A2A4-F87EF222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154B84E4-84AF-4455-82BE-1FD11F93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9A6112AA-F34B-474D-B719-53A673E7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43F9753-C549-4BD0-B136-B049EE08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CBE5CA59-C76D-43DE-9B7D-6452BA18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89C2F28-96D0-4B1A-BD5B-320AA2A0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B0248AC2-605D-4F52-9F87-3B16AEA7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74AC7E7-7F37-49D4-93FC-1E295A02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AE3BA641-238A-418F-976D-DB4DF05D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EB91353-33AC-4A2B-84B4-203E3709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6A4B0EA-94DF-4D3F-939F-01199C5E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3CBC724-83B1-475B-B0F0-990EDCC9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84E7225-DA66-463D-B2DE-CC10D1BC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CD87E39E-53C2-4698-BC34-8C005C6F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B5788DA6-CECD-4440-AD32-87C76FFC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C8E69BC-51A7-4C2D-B25F-18AF9C54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6F4D55A-A09D-40CC-A676-D9CC523A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45FD928-49CD-4B8D-89AB-6400B7C7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5A68951-2510-402D-8DC0-AA74C91D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6674D0E-FDC6-4479-B8F8-FE5562BE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75EEBED-882B-43BF-ABED-A156B8B6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BDD29681-77D5-4AC9-B71E-0E228D54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8ADEA83-6C13-44F2-88B7-A50AC918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86D37E4-EE1B-4EA3-A6DC-BAF6C1EA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B355030-10C7-464C-A0E9-7140446E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6238745-973A-4F1F-912E-3440A387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EA73E3E-1DFB-407F-9491-CE7E54D4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18846A2-CEDE-402F-A6AF-6135FD4C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7B78731-31CE-4A06-894F-987124E7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A6DF76A-0E1D-4E5E-AF5B-BCC61212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EA799A0-2112-4BFE-9808-F4165480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0FE237B-80BE-4BDE-809E-7BBCF42F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5A05F67-5F97-46D3-94FD-3DCDF9D2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7BF4DE2-2DC0-4EC8-A23B-AD93A639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880ED6D-2A8F-4D5C-B90D-84EC815E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CD190EB-0D68-476B-8669-D95A2F08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B89A1DA8-9C00-4DFF-8C82-DE54A171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B6862CC-417C-440B-9B8C-9813E281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5332259-5D04-452F-9355-B5C2F11D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815E44C-AD61-4983-8855-25D5CC8F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3B575E9-52FA-4466-B80E-BFC0C717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E98BDEB-E8E7-4B71-916E-C942DF9F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4CEC1C13-1217-4888-B345-BC0811BF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B1617E3-34B1-4D8C-B884-FBBE6D6D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942D5796-182A-4C75-847D-CC0FEA9E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171E007-5FD5-42DC-8BD4-4B9F3142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5EADADEB-D00F-4AED-9791-607CE574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991709B-405C-4393-AF3E-D563F662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8E8BA2D-660D-4B49-8F10-6F2025F9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A43CB28-F489-4CA3-8483-EEEC4B3E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35C043E-E962-4395-8765-83DEC014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FFEB9B6-320E-4B94-B0D6-C05E99E8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2DA9189E-D611-454D-B68F-BA10571D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64BFCD5F-567A-44D6-B3D8-872C42C7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2EEE170-B7F9-4DAB-9C0B-AC093A5C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9C267ED-6B2D-45AC-8EA2-2EA2DEC6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585FBC32-5DC4-4945-B394-3B5F1409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A96E42A-5436-484D-8FEC-5AAA72F9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8CF93C1B-50B8-4019-9B72-9844FC27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7CBE933-6E61-4B20-979C-3AB1F25D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FD07149F-61C0-4293-B78F-E5D8FABB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1A313A31-43BB-4FF0-A296-59699398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EDD6FE21-4BF4-4F0B-9C4F-E3DDDD0C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C365296F-D882-4CA5-A69C-DC41BEEB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6698DB1A-CB5D-484F-839E-E75763B9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6863C397-25FC-4969-BBC3-19F47425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F60E08A1-AE78-4129-8467-468425A9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D2110E7-D3BC-43B0-A2C6-388914A9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1758899A-3275-4636-9C3A-4850FEA9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97419667-4C2D-4C1E-98E4-EF5D0276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F7190114-6AA7-4934-9047-09FAEA6D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74C95E3-BD1B-4CB8-A1DA-DAE0822E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DF68E91-BBBB-4ACC-A4B3-6FDE40F2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D76E62E-D687-4AC8-A7B4-139BAD31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7CCC92DA-B699-4118-A5A6-E069320F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5313507-9AA0-4F9F-9DB9-D1DB480B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BA0DF3B-014E-4A27-8FD7-337D819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88B8D92-EADD-442F-BE14-E60E0DE8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70BEB6C-4A44-4F28-A42F-75DD14EE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C71E83AC-D6C2-451C-8696-D3403263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82B1BDA-C03F-45AA-914E-CD086289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4AECD1A-4383-4C47-B3C0-57F1D278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042338A-AA8D-4D91-A2D3-AE139D1F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A40296D-0B06-4B66-86C2-DB93946B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FDBF834-64FB-4604-85AA-EBAB9A72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669FC2B-CC90-4053-938E-31B1C3D1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4D39B8B-BFD9-497E-8848-130EADAB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FD8D11D-6CEF-4955-9D14-760D6B48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947E5AF-D347-41AC-8AD1-79639B65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B0A71598-4F0E-412B-9685-E2D1AD26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0B925FD-DE41-4FE7-BEF3-243D3510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B4D6F2D-203C-4508-A798-C594C34B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D8F7BA1-0C17-4ED0-882A-4384A6EC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10BEA8A-D827-4F65-97F5-01530379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E117994C-98E4-4D9D-96FD-7A86E768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732C6BD-EF6D-4D05-A62B-40FEE721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C534AAA-3EE9-4437-93C6-F2096C10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0A87B68-3A14-48DF-B246-23F3257F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9B24BE48-015E-4D01-AA21-E4C64B6B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8A5F5456-7170-4AAA-B95D-BE835CCD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CA68392-ECCE-4B9F-B790-4EC4B87D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0EFF0D0-4C99-4F1A-8785-5274E672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5A151BB-76EE-427F-8DBD-82D3AC0F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C6E139B-6542-4F4F-8C12-AC533AD1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FED52381-C05E-4C21-BC1E-53E8EDA5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232978F-56A7-4A3F-9353-F7B94714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3A6E0D4-8030-4FF9-B63A-C736FF15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BF90728-7212-462B-8F0E-3B03ECD3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D931BCE0-BDAE-4633-BB1D-9136DA75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DA31C459-8862-4195-A6D1-438FF14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4F12704-4428-48E3-9522-149275C0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10347F7-6FE1-4797-A23F-9B0A58E6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721DEFA-6CF4-4ADF-80BD-BDE20BBA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14ED646-14B7-4A83-835E-5B4B6D27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C40A282-A4E1-4740-A779-8174146A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513B358-D920-4DF4-B29A-B9F31FBF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5AB6CFF-09DC-4944-8A4C-9009C422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BEA4B33-452A-4B0F-BAA2-21998743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A421748-A821-417E-BE21-90BFD453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9AD35F4-D446-4285-81A7-41BC09C2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EEB3F36-4B22-4E61-A29C-806CD7FA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1FC600B-B883-4617-B956-7EF85C7E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6575046-77C2-49BC-A212-D6946DC2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E3A0CEC-632D-4562-87B8-C13BF852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B7B1B0A-53F7-4BB2-9076-31CB02EC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DE09BC5-B7AC-4BB7-AB2C-D5906C08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8B19AFA-DFD7-4B20-A899-EB3F14ED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32574DF-3FEB-4214-873D-BD03D4B2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3977A62-B83D-4719-ADC7-05BA07AA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22B8E3EC-54B5-4928-BE9D-7BB64236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51F9310-D051-4885-8403-F5E60277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6EEED973-37A0-4CC1-AED0-87D14BD0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8A7B4CC-67A5-45D8-963D-28767CFE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D087602-74C4-4712-AE0A-13EA64C8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F3425CE-B5B2-4C55-B88D-9B65E217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EA485D8-EC35-45D0-9DC0-B1F850DC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EFC5354-1F49-43E0-858F-82ADC202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251621CD-001E-45BB-BA56-018D42EC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BB186DF-DAE8-48F8-BC24-0D79C91D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B03ED37-3B96-4E66-AB3D-870583A2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E7676E1-16C3-4D35-8609-C7AFD365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9734BD5-429F-45FB-B4AA-D7348897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12A967C-248E-46FF-922C-9A4ACEAD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670E9F7-09EF-46D2-AEA2-A064FC17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64B03503-EB51-435A-BD0C-FA245745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6667338-80FF-47E6-82E9-1E5525D8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CFD6550-663A-4057-B90C-2119E56C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BBBCC4FA-771B-479E-AB6C-45B394A3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CFF59776-B2D7-42FE-B9C5-6612AA95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3E3DC24-6044-4B26-9F0E-9A0F6B03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E9CFD86F-B545-467D-8E98-F298A2A7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EA0318C-AFA8-48DE-98FD-9D8916AF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9EB0EAA-8085-417B-935D-C40FE92E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DE42B08-1F80-47EE-A1CE-AFEAA59B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4C7E2E5F-2605-42C2-A9CE-12C8A036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C76B7D0-FDAB-44E2-AF1A-7882F30F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43BFDBA-77E3-48E6-840C-6D9B5DDB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624ADCB-2DDF-4096-A400-7D44E230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8A99950-EDD9-49E1-B307-0796F9E6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4C99E41-F531-4769-95F7-CE3D83E1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987A76D1-8F2E-49FD-A17C-0F653C7A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10AC251-F365-4FBC-8AD3-0C4B093A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D4C980A0-FC38-4E24-8AC7-A0EDA844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A44F806-0686-4BE2-9D60-14250615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1A9FCAA-7C42-4329-BD7B-FEB500DE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C5751C7-57A6-43A2-A57C-CF1ECE3B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EB80147-6085-4E3C-B7FF-D939126B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44CFF952-E26C-4639-B781-99990343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B1AB035-175B-49C2-8404-2BFF7B10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01388831-1B4B-46C9-A49B-A6E5FAED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008E323-0DB5-4D54-BF5C-7556995F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7335EE4-F8CD-41C4-A0AF-591447D9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227A962-4B6A-4A17-9E28-FA66363A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C278AD6-185F-4A7B-A1AA-F58D1CD8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6AC8CBC-EC79-40BD-8948-6BD5A568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B912AC7-97E1-42B7-AA84-FF5BDD8B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8B774FB-3B26-4DE3-AE00-E4F76009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2A2EAE8-1E65-40E1-B888-AD1ECE34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B93FD28-6C77-45BD-8AB0-EDDBE4D6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BB53A85-138F-45D2-A1AB-69AA687D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4F91C6B-76DC-4B59-8994-11A6B278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71FDF41-15EA-4E57-A6A9-227E4628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5252B08-2AE7-4E17-A4D2-C406BCE2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8846F55-A23E-4C73-BC22-90A4D42C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08730AC-8292-4386-BFEA-A8845021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999A6A3E-1449-46D9-A76A-51981CC7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29F25BF-52F6-4D8C-9F50-91171D9D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C03C20F0-5F80-4F3C-9FC8-D0F7A750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FE30E9C-E45E-478D-A94E-D6AC033A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9793A7F-43B5-481B-9080-1C2B13A2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9C6E41A-96C7-4068-8A33-A7EF17EF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562AFAE-94D9-4B5E-88BC-9AE28371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749985AA-3A41-4843-82A3-D826AB87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D43DDBB9-83DC-4511-9822-D8A71033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EBDDA03-B69C-4E9B-91B9-729AC5AF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42C60638-6BD8-4CBF-977C-E71679D7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AB7A01F-D75C-4713-A702-DB250A10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EC3BD106-D1AB-44D6-BD58-F2BD13B0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15DE122-8C29-474C-82C8-16ED9124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6B4E0580-4EF5-4A45-8E6D-7989BA08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ECDFC1A-0C92-420D-B576-065E938C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2013CB5-95B9-4DAB-BADD-BDDFD86A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17ABE20C-869B-4E52-9F7E-9053BD23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04A584A-0BEE-4A58-A94A-AD8B28E5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6A94293-35E5-4E2C-AC06-DDFCC6B3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486E8C0-32A8-49FD-B357-1980EF55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66DC9D2-AF24-46EC-BFFA-32977759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3E3D2AD-879F-4D7D-9933-4A0A0D3A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8C6E431-CE83-4386-9B99-DD7F3012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42C153E-29D4-47B6-A53D-0617742D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EFDB1E5-DA6C-45B0-9948-2DF6F413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7912CC8-A4E0-412B-9F5A-550A8E88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A6E2741-D6A0-44A9-81ED-F69A1593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76206AB-3513-41C7-B7B0-4C41422E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F98F6AA5-5511-4398-B1CB-6AF1CBA2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9694029-FF60-41C5-92E4-5392FC0A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1F72F0B-F707-4D20-ABC7-3A41BDCB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EFAC8FE-8E8B-46FC-A96B-B75E7EEE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5EDD116-BF5A-4D07-9947-B9382597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DEDA4AD-EE7F-41EC-B779-FE4FCCCA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0A8C63E4-DEAA-4511-AF44-150FCAAC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11841B6-7E07-449B-B9BD-297543C1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468BE32-97F1-474E-8037-70AF5CD1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532BAC0E-FAD4-4FEF-B947-E7207F06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79446E47-4DEA-4A60-8289-10A612CE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2335AE72-0FBD-4C5E-9B95-4C869786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99FDBF0-8E17-4471-860F-EAFFAE62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884C233F-FD72-42BF-8B55-E865C36C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F46178C-67F5-40D8-87AF-3D19CB9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2AA5C136-CED5-4135-8957-34491CA5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4CADDA5-F58D-4B3F-BF2D-F48BDEB8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773B0CD9-063C-4861-A849-DD564DC5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70983AA-9DB6-411E-B195-01C596D3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7C8C3AF1-BFA0-4AC7-A180-9D9A382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527AF89-1EA9-427D-9597-0F2CC774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419D7DB0-D789-4FF3-BD0D-2D3DF496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43A107D-D004-42C5-BF47-2DA7D4C3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FCCC779F-59C9-47DA-82BF-117A57C9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D3D9E8D0-DC88-4553-A31A-7B0DE8E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1A658E1C-93A4-4DCA-9D12-67037395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9ED41D2-B002-4F51-B947-FCA6B4E3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CAF261F-7450-48B7-9FB8-EBE6D96D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CD4F6D79-9855-46C1-BCA2-1883710E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2E206FA-94D3-4063-B53F-DCC4EFFD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8249DF13-A6D1-44DA-895A-57B2B5A8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C5EC3D4-901D-4DDA-B150-5973886B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EFEA7E6C-AC18-425B-9E1F-1BB4CA15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8897139-4A28-4F7F-80F8-E5AFBE3C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853889E3-C9E4-424D-8AAE-D2822612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222BF3C-67E1-47D9-8CFE-B9CB5E51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331AD7A6-73AC-492D-ADE5-EA1286BC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1FBE605-008B-4132-9AAD-F32998B1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44213354-B99E-4FC6-9CAD-7753EC69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DEE97DD3-F516-415D-9EF6-8165AD26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F8D2F06-7F45-423F-BF39-C2BC112B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AEC8935-E273-4EF4-B411-6CD8E549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B305F6D3-BDCC-4E18-9093-31B1B2C6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A0E1174-5B85-4A5B-AE64-A5FA0361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97BD6657-C401-4631-86A0-40840E84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0DEA5B4-0D65-474B-89D2-9CF79C56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78E16C1E-DACD-4A21-BB60-D7B89ABD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70C409B-6199-4199-92C2-B19554B5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7A52CD9D-AA14-451A-91E3-DB4040B2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BE93BE1-64CE-47B9-AFB5-00825F6F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2EE4899F-AA21-4EAD-A9C9-7CA851FF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B2193D88-B739-416D-92E0-CAD04E44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0C60D041-B7AF-4F9D-BC1C-4632F60B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845AEB1-5A83-4538-B8A4-4D10609C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CC09751-EF44-4BC1-9FDC-CBDC2802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A535552-B135-4070-A079-7CEE8A1A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9802DD5-D058-48FA-9451-219CDE1E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1B3D517-800C-47C8-A6C8-8F621090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424DD3C-42C7-48EC-817E-FA3F39BA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C64EE1A-DC43-4362-A200-40D618D0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80090A6-FCDF-4B3B-B429-CCE39751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0C94CC2-D835-45CC-8C72-8ACBECC2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04E5F8EB-2898-4C28-B7D4-FE52C446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A3F95CD-7F14-4338-A05E-0BCA9352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6C491FC-011D-4D02-81BA-319EBD37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1131B214-D196-4B81-8077-A3F2A5F3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4D63A4BC-D91D-44D8-BAE6-8EB1CFCB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F2BE28CB-6727-4713-87DC-848098B0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E51CAE2F-69E9-4C4D-8E9A-F5BE25E9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A1C16EEB-6470-46E6-89F8-EBD94CF2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3E1AFB6A-7C7C-4049-B398-4385FA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F728FDF7-FF28-4CA3-BB85-C76542FE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026A2A4-9FB5-4A2C-8572-6AEF86C8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52A55302-947E-4253-A048-5834F5E7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41AD831B-7711-4C41-813D-13518DA2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1D9160D3-7276-4158-B285-F03DD31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F8A7D3E9-CE93-4ACC-923C-090293DD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C558D105-7DD3-4C29-8C7A-7941563A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0C9255B6-3602-4169-B415-B12C6F34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FD4D1127-8B62-415E-A91E-9835704A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A711977A-C6E5-4C6B-B6BF-6CC3F7BD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623F3B0A-C239-4482-9C78-CEE3AD2A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608C1BEB-47CF-457F-BE0A-45FCD282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30E2C09-4CE9-441D-B0F7-4AA93DE5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E0070B27-B349-4A41-BDB3-7D5362AD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DBD6E8C-297A-49D3-BC8E-A6F9FD72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B690A88-FE15-4D9A-BAB0-4F2DA602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49337DA-56E5-4910-8C5A-094FE2F9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FF477A24-8E80-4270-9E5B-831B4A20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5291CD4-6ED2-4E57-810D-F91E7D11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93406C22-7BE3-4579-96E8-6F0386F5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838F95A-6599-407C-BC87-34F033DD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33276367-557A-4EA3-B3D1-EC9C636D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77EA162-46F6-4876-A3BE-359A05A0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C64B97A5-6877-4129-9809-AD902B4B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A33BD0F-5F5D-495A-8F33-603EF517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C409A898-83BB-4A2D-8C19-0094A124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83632AE-72DF-488C-A150-DCE9BFCC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54E91187-B9EB-44AF-AE5E-69B4A563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CF5EB39-A7FB-4AC4-B4F8-228F93AC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99D1F402-56B2-49AB-BE08-A8FC1110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7FCF027A-D358-4DC3-8E6F-9543ADE3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0142A34E-6F01-4535-8178-78C01A19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D47B704-64C8-4DE9-8DA6-89242401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F8C978E-A440-4414-9D16-3135FDA5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C78F983F-485E-4B5F-923D-4BEAC3A3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CF17A73-0B61-4048-BDB8-6000DEBA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5B78007-D7A6-4288-A191-6B8FE34F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F0445C42-95E1-48D5-851C-2A0A9504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60BAEBE-4AD0-4158-A892-A6BA118E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1698082-AE03-4250-8548-E23165B3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5B9282F-5DFD-494F-8B72-E052FCFC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8A9557B-7F84-4381-A29D-22B3121B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CE3BBA95-E2F0-477A-BA36-37775FF0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E7819B8-64FF-4822-8B2A-3102CE60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CD23F5E-64AD-45BA-8549-A18EC10A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E1680C8-EBCE-4380-9DCB-50B1BDB8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E71F48C-EA75-4BCE-A020-B2D97C93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64F4740-A7D3-454E-944B-1783CEC8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497DEDC-DF7B-4CDB-B4B3-B3EEAEC2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6822EFD-5768-4EF0-BF20-757749CB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A462E0E-C003-4B10-805A-521982C1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12DDBC7-8996-4B6E-897B-ACD911D1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C792C87-9DF1-4383-912F-F734FFBA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CE8BD20-100F-4D99-B578-A07A78B8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753ED61A-B402-43E4-8DB6-279A80A3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5B2F51F-41C4-4F0A-A7D6-08C384BC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C967263-3B2C-4060-81B9-DFAD685A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5E12A7B-5633-4D60-A0AE-92053C4F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92BCE9AC-118D-4155-B0E3-A1F800CC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897EAF5-34AD-4F26-85B7-4705C4F5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57B3F64E-0AF0-41ED-B8D5-A3A3C521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39274BE-E3B4-4408-9A56-47AC4CC7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14539A68-A621-42EC-ADC9-5A39D88C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304E7F0-515D-49A8-AC3A-74EA52C6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282F5BD1-E521-49C1-A234-88EC0DBB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CA6D8A78-F5AB-4A63-A7DB-55276230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84DE8E38-40E8-4B89-9D47-4B520507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B463DD7-9116-4E1E-970B-7FE25E95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04D50D9-25F4-4E46-BAA9-73D7E446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18222BC5-11B2-4A67-B56D-24DC6DE3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7DECB60-5E87-4E40-9B74-671E647D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ABC9C6C2-D7E1-4BE7-BDFD-1F329090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AF9311F-4B98-4CAF-A2E7-D488EFE0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5B775D41-06C2-4C15-BAE2-F3B2A269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FEB4958F-EE0A-4F24-8697-3917DBB1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FD8760CF-D4E1-4F87-BCB8-27D8D73E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B9DA644-0256-4A9A-97D9-7029CCE9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F6A767F7-7752-4060-8698-3D4C5875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A547D96-0EED-4174-811E-E4F326BB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0F3B9658-4530-4A28-9789-E3399481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79226D7-17B2-4867-A196-E7129386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0A47195D-25AE-4E48-B6E9-905BFC5E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7D8DFAB7-0C58-4A4F-B019-E0C5FD98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43DC6B56-23D1-427B-8CCA-7A091824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7D21F59-C23C-4E94-8D1A-BD863D51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654507AA-3F18-4548-BB54-C48288CD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4808A2B-5D9F-4C60-8BF7-13BD174F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AFCC3463-18D8-4723-85B3-882A60E1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37096F5-9F34-4628-9CA1-AD67CF3F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4BAF74F5-9DB0-49F1-9D93-16616D32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BC7D2FD7-6CD6-478D-9D77-D0760DAE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740075A-B674-4957-BFB5-B11EFB94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195C9673-4B50-4816-85D8-3402F831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5EAF659-9A7A-42FC-96FA-36081EB6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8E360095-23DF-4776-8B40-08880FAA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ECCBEE03-968F-4D4E-B0E9-923ACA05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8C4A910-129F-4BA9-9F45-DE7412EE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78E71BA9-8658-4A84-9E1D-98F63338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4718B38-633B-4DD5-B62D-7F6B83EF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A422460F-78C0-4BCD-92D4-07601800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C46B19C-06DC-4345-89D5-3BE3E7C6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8D1715DC-69D3-4097-8F6D-A519C293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03F1335-80B6-44C1-9225-1574EAA7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1224F943-BBC9-430E-B0D3-029B929C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C235A6F6-D993-4470-8980-12A6D5BF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53D428E-C8D3-4DC0-8A7D-5A55D65E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DF7045E-4D64-4856-B6B7-B5985551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B97F38E-DE08-4756-8ADD-B3FBCFED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CDE8CAC-2D11-4519-836B-6A47343F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51A2226-F05A-4A91-AEE3-1ABD90E3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3E675BDB-ED9D-42C2-BB3A-BC3A5A0A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B45A894-BB0C-45B9-A5AE-38E346E0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119A59D-F888-4A0D-9A2E-5C32C278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DF28277-8490-48B3-B1C2-D00BF4AF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DDBE3B62-94DE-4182-97CD-41E180CF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2A596869-C7B3-45B3-AF0D-90D54A12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96C67841-2234-4356-B363-A75CFEC4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D2C2334-DCF7-442A-AB34-1A7450BF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1DD7B73D-A92C-4BF7-ACBD-DBFE3029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984514A-DA97-41B4-B5FF-994AC874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8C0BA7DA-5741-427D-B65F-8E173871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EEFC966-F3EF-4766-AE57-4A557D45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9741DEB9-3A0B-4A20-AEB4-A4206C13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DF99633-4519-4033-8E6A-121C57AF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3BFBB60-41B4-4EEC-93E8-1D4520C4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9C51CD0-BCF1-43D9-AFAD-5CA873A8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1B8198D-9A0C-43E5-B357-9A96908B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C4E864B9-9DC6-4AA8-99FB-B446FFF2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4DFBF574-3059-40B7-B5C5-F702BE84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7BCA3FB1-947B-41E3-ABEC-6B21FA00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0750441-9E25-4AC5-BE66-DE5BDE06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591F0363-CF86-4E13-AE86-154BC33C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54538761-E859-49FA-8670-6AE28FAA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6FEA443-562B-449B-B1A1-C50A3590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7457A90-D13B-477C-B7D7-E50C4ED4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91AC8004-1BF4-4388-AA79-92569F63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CD20DC9-E0AC-4699-83A8-475D71DF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82216DE-99B3-4F4F-B551-90C75202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2607E7F-8883-4D28-AF08-931C748B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30FD92D5-E0B3-4A3A-BD5D-10B52ED1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FCDEDAE-0F0D-406D-904B-A632511C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A2FD6C2-EE6B-4A01-A524-05EEEB67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755C5B6-5F25-44DB-9177-6E67CED8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609D8E6-B93F-413B-A59D-A8218B3C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192E0B0F-4628-4EFB-96D8-76FF1B28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C2BC8BA4-8960-4D78-BD22-80DD570E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562C65BA-4817-46FC-9069-60BA0FA2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83196FF-0C0C-4456-A0B3-B640A002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13D0E08D-ADEE-4E6C-BF0B-9F740A9D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C108D61D-53D3-4EA8-9E48-8B1EE244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4097DF3E-8E85-4372-B5E2-274F2794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060B20E-13F3-40D4-A808-CB4B706D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391955BB-F02F-4414-94A7-A5105B9D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B213183-95E3-44D8-9B8F-5615AAD8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9532BA57-9244-4EDB-A700-45FA9A20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6D65973-6760-468C-BEB6-9CF9676A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95D3A4F8-2639-4C6D-9390-F5CD16C2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F8097DE-1EF4-445D-B7CB-F4825B66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59821BB4-0243-44C2-9486-D943A585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B5E99AC-24D1-4D0F-9230-DC27280E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88C82D12-D5FD-45BE-96A3-3860064A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591E56C-88F1-476D-9FAB-E77CF7F1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E210C77B-8910-4A0D-8EDF-CF7C111C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EECB91B-9FEA-460A-8EFA-C3DE15A5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B6AC25E6-9390-4B9B-9357-56C67C73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8C4D12B-C068-443F-8EE6-A682C929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8AB164E6-D929-4BA5-A249-B4DC4A20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10C4AF7-2A02-4260-B3DC-F6CD6194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E34C4F3-1E65-4B53-84FD-A03889E9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C7B1902-21D5-46FC-AE3D-F7971A36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81DEAA0B-BC05-46D8-BE64-0FC5AE79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918925F-AE7A-4673-8185-CB9F0368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8949753B-3FE7-4B16-998B-95E11397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FA54F49-EAB4-45A3-B8CC-C55C0D81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C72272C-ADF6-4E06-B0A1-5E1D3AC3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1A373334-56FF-4F14-A12D-DE37317B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23F758BE-8FF7-4B8F-B89C-9E292E1C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19D5FF4-EEB2-40F8-B243-3EC24714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ABAF1C13-A262-4E6E-9A61-ADDE5C6D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D0B2530-94EE-4D9A-8099-EE073817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6920D4C-79A1-40D7-8B47-7C261C68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E2FEC2A8-B516-4616-8AD8-22300B80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3A23E6F-8439-4C26-8043-4F352FBF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E8B57F6-F6C1-4E51-A6C6-26DCBE39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0151F2F-1462-4DA7-A585-C7248D2D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1FEF2F4-33D4-4999-AA85-E1577FB2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48B6848-B0D9-429B-864B-C0BF42D1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BA7A9B3D-D715-4706-83FE-F3196F8F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77B5A35-5A46-44A1-882F-819EB030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3264961A-60A3-4F7C-8086-A3F814ED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54B47189-C115-421B-A4D3-B6B70800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F01A72EF-FF7E-42BD-B585-B9FB6DFA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C95EBB2-4C83-423B-9AA2-0B98EB3B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DE741748-BCC7-4E0F-9A43-E4915949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75A392A-4557-4F27-9278-0D49995E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F16603B-55D9-415B-A5E8-28F9F021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026B4C4-72D3-4357-8240-0F077EEF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8576644F-977F-4C9F-AED3-F5EEBE1A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F45F691-E232-4C7E-BA51-BF7817EF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7A019ECC-80FC-4E75-BFE0-930663C5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22763F83-3D36-4FF9-A3ED-047B6B40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66089B69-0BBA-4647-8C13-A077A8FA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2B79F8A6-337B-4436-AADE-C85D87D1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B8C3A6D6-86F5-4DBC-9A04-72870172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7F76681A-F301-4DDA-A9B9-D0D2DE2E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45ACB95-97FA-43CC-B2BB-5232F22C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89A122AE-63F8-4A75-84D8-56933353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C3FF8D7-4B77-44BA-BA5A-20E4D8B9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08CF526-441C-4F00-BD80-300E4B7B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A90E39D-7E92-47D0-A2AF-8CED8082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9DF3DFF2-176C-4D06-941E-C9F6BA30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E5DC44BB-B04E-484B-BF04-EE1709AE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D92B20B0-5B36-4F39-AE74-E48E40F9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EFADC4F-DEA0-4E71-89B6-15D583AF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547E4F94-56AD-46BB-9A8F-631BDDD8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F32DE4E-4B1B-4DB2-8B6A-B2388DB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B1C12868-4485-46AA-A85E-CA3B8CCD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CB6E116-3075-4AAA-BD81-F7E8CC00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B5E4B0F3-53C2-4E76-BF5E-47C0E575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D1C01BE9-8FA5-4FC4-A711-97ABFA78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8DAD1A1B-98FC-4942-93B6-53E48023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1139790C-350E-4C98-AAD7-A90114C8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ECC9D9D-F7F0-412D-8C05-4A16157F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06E616BD-3B67-4DD8-83E6-07ACD88F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E593AED-8E32-4A1F-8F84-8CFBE825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EE02FC39-5D52-4AA5-A029-A9A71994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6B8A5E3F-5157-4485-9B11-98287335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CB84924E-4793-4D25-9D6A-78C90033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5589C9D7-9DCC-4BBE-BC4E-EB7BFC5C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76C32654-5F90-4310-BF8D-AEC60E0D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A058D98-D48C-49E6-BA5E-4B106B8A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A0CD9FAE-D118-4063-8959-5819D8C4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D8DA591-780C-484E-92E1-D829DA5D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101A90D1-3214-48D3-830D-BF3114BE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569635D-2C3B-48D8-BFF8-FB83CD04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89A78413-7429-42F8-BB51-9A249174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49F9344-E01D-4B6F-8ADA-F07AB9CB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2642F400-CBA8-44AE-883A-CEC541CC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3AD8739-6788-489B-894E-71933437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9A9489CF-5312-4D49-A2CC-6DD87677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C06E77F-E2F4-4E1A-A499-4B5F07B7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0AF3DB37-D8A3-4FB7-A032-06203EA2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F79A2BD-7E37-41D5-ACC2-39FBACBD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13AABE2A-D1FB-4B36-9C1F-70E7527D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7FBDF3E-C746-49AB-B47A-2D6B45D5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BF69FF1C-16C3-4D8A-948F-1517E76B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10FA7C2-8A38-4F9F-A33C-EF8B72AB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8DCDD736-1CFF-4BEF-89A8-3AB3C482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333E14F-A62F-4FA5-9003-29FFFF1A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CE1F16E-327A-4158-9169-541D1961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E68796A-CE20-4963-AFCF-75BECD4E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BA0CE2DA-B8D6-4FE3-9DC9-55BEDC4B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0FC18BC-1363-4796-8E67-231EA66A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7C49-737C-4C2D-839A-DBE063D35A43}">
  <dimension ref="A3:P35"/>
  <sheetViews>
    <sheetView showGridLines="0" tabSelected="1" zoomScale="115" zoomScaleNormal="115" workbookViewId="0">
      <selection activeCell="P31" sqref="P31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2020</v>
      </c>
      <c r="C6" s="10">
        <v>2021</v>
      </c>
      <c r="D6" s="11"/>
      <c r="E6" s="12" t="s">
        <v>5</v>
      </c>
      <c r="F6" s="13" t="s">
        <v>6</v>
      </c>
      <c r="G6" s="9">
        <v>2020</v>
      </c>
      <c r="H6" s="10">
        <v>2021</v>
      </c>
      <c r="I6" s="11"/>
      <c r="J6" s="12" t="s">
        <v>5</v>
      </c>
      <c r="K6" s="13" t="s">
        <v>6</v>
      </c>
      <c r="L6" s="9">
        <v>2020</v>
      </c>
      <c r="M6" s="10">
        <v>2021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8286.8819999999996</v>
      </c>
      <c r="C8" s="20">
        <v>7286.93</v>
      </c>
      <c r="D8" s="21">
        <v>8402.4120000000003</v>
      </c>
      <c r="E8" s="22">
        <f t="shared" ref="E8:E32" si="0">((D8*100)/C8)-100</f>
        <v>15.307982922849547</v>
      </c>
      <c r="F8" s="23">
        <f t="shared" ref="F8:F32" si="1">((D8*100)/B8)-100</f>
        <v>1.3941311098673879</v>
      </c>
      <c r="G8" s="19">
        <v>10155.709999999999</v>
      </c>
      <c r="H8" s="20">
        <v>18794.524000000001</v>
      </c>
      <c r="I8" s="21">
        <v>11345.257</v>
      </c>
      <c r="J8" s="22">
        <f t="shared" ref="J8:J31" si="2">((I8*100)/H8)-100</f>
        <v>-39.63530547514798</v>
      </c>
      <c r="K8" s="23">
        <f t="shared" ref="K8:K32" si="3">((I8*100)/G8)-100</f>
        <v>11.713085544979137</v>
      </c>
      <c r="L8" s="19">
        <v>2182.16</v>
      </c>
      <c r="M8" s="20">
        <v>8486.0750000000007</v>
      </c>
      <c r="N8" s="21">
        <v>5543.23</v>
      </c>
      <c r="O8" s="22">
        <f t="shared" ref="O8:O32" si="4">((N8*100)/M8)-100</f>
        <v>-34.678517453593102</v>
      </c>
      <c r="P8" s="24">
        <f t="shared" ref="P8:P32" si="5">((N8*100)/L8)-100</f>
        <v>154.02491109726145</v>
      </c>
    </row>
    <row r="9" spans="1:16" x14ac:dyDescent="0.25">
      <c r="A9" s="25" t="s">
        <v>10</v>
      </c>
      <c r="B9" s="19">
        <v>8094.9620000000004</v>
      </c>
      <c r="C9" s="20">
        <v>6999.93</v>
      </c>
      <c r="D9" s="21">
        <v>8278.2720000000008</v>
      </c>
      <c r="E9" s="22">
        <f t="shared" si="0"/>
        <v>18.262211193540509</v>
      </c>
      <c r="F9" s="26">
        <f t="shared" si="1"/>
        <v>2.2644948796547766</v>
      </c>
      <c r="G9" s="19">
        <v>9584.91</v>
      </c>
      <c r="H9" s="20">
        <v>16911.902999999998</v>
      </c>
      <c r="I9" s="21">
        <v>10337.866</v>
      </c>
      <c r="J9" s="22">
        <f t="shared" si="2"/>
        <v>-38.872248735106858</v>
      </c>
      <c r="K9" s="26">
        <f t="shared" si="3"/>
        <v>7.8556397503993196</v>
      </c>
      <c r="L9" s="19">
        <v>1053.421</v>
      </c>
      <c r="M9" s="20">
        <v>6591.2030000000004</v>
      </c>
      <c r="N9" s="21">
        <v>4531.6090000000004</v>
      </c>
      <c r="O9" s="22">
        <f t="shared" si="4"/>
        <v>-31.247618985487179</v>
      </c>
      <c r="P9" s="22">
        <f t="shared" si="5"/>
        <v>330.18024132801605</v>
      </c>
    </row>
    <row r="10" spans="1:16" x14ac:dyDescent="0.25">
      <c r="A10" s="27" t="s">
        <v>11</v>
      </c>
      <c r="B10" s="28">
        <v>5627.3559999999998</v>
      </c>
      <c r="C10" s="29">
        <v>2929.85</v>
      </c>
      <c r="D10" s="30">
        <v>250.78</v>
      </c>
      <c r="E10" s="31">
        <f t="shared" si="0"/>
        <v>-91.440517432633072</v>
      </c>
      <c r="F10" s="32">
        <f t="shared" si="1"/>
        <v>-95.543555445932341</v>
      </c>
      <c r="G10" s="28">
        <v>5417.1130000000003</v>
      </c>
      <c r="H10" s="29">
        <v>5237.7550000000001</v>
      </c>
      <c r="I10" s="30">
        <v>499.83499999999998</v>
      </c>
      <c r="J10" s="31">
        <f t="shared" si="2"/>
        <v>-90.457075598228627</v>
      </c>
      <c r="K10" s="32">
        <f t="shared" si="3"/>
        <v>-90.773037224809599</v>
      </c>
      <c r="L10" s="28">
        <v>565.73299999999995</v>
      </c>
      <c r="M10" s="29">
        <v>249.05500000000001</v>
      </c>
      <c r="N10" s="30">
        <v>0</v>
      </c>
      <c r="O10" s="31" t="s">
        <v>12</v>
      </c>
      <c r="P10" s="31" t="s">
        <v>12</v>
      </c>
    </row>
    <row r="11" spans="1:16" x14ac:dyDescent="0.25">
      <c r="A11" s="33" t="s">
        <v>13</v>
      </c>
      <c r="B11" s="28">
        <v>511.71800000000002</v>
      </c>
      <c r="C11" s="34">
        <v>1730.24</v>
      </c>
      <c r="D11" s="35">
        <v>884.19</v>
      </c>
      <c r="E11" s="36">
        <f t="shared" si="0"/>
        <v>-48.897840761975218</v>
      </c>
      <c r="F11" s="37">
        <f t="shared" si="1"/>
        <v>72.788528056468607</v>
      </c>
      <c r="G11" s="28">
        <v>1425.6959999999999</v>
      </c>
      <c r="H11" s="34">
        <v>4257.5439999999999</v>
      </c>
      <c r="I11" s="35">
        <v>685.78</v>
      </c>
      <c r="J11" s="36">
        <f t="shared" si="2"/>
        <v>-83.892591597409208</v>
      </c>
      <c r="K11" s="37">
        <f t="shared" si="3"/>
        <v>-51.898581464772292</v>
      </c>
      <c r="L11" s="28">
        <v>119.919</v>
      </c>
      <c r="M11" s="34">
        <v>524.25</v>
      </c>
      <c r="N11" s="35">
        <v>722.66</v>
      </c>
      <c r="O11" s="36">
        <f t="shared" si="4"/>
        <v>37.846447305674786</v>
      </c>
      <c r="P11" s="36">
        <f t="shared" si="5"/>
        <v>502.62343748697037</v>
      </c>
    </row>
    <row r="12" spans="1:16" x14ac:dyDescent="0.25">
      <c r="A12" s="33" t="s">
        <v>14</v>
      </c>
      <c r="B12" s="28">
        <v>1677.5930000000001</v>
      </c>
      <c r="C12" s="34">
        <v>1994.02</v>
      </c>
      <c r="D12" s="35">
        <v>5797.8040000000001</v>
      </c>
      <c r="E12" s="36">
        <f t="shared" si="0"/>
        <v>190.75957111764177</v>
      </c>
      <c r="F12" s="37">
        <f t="shared" si="1"/>
        <v>245.60253887563908</v>
      </c>
      <c r="G12" s="28">
        <v>2533.3209999999999</v>
      </c>
      <c r="H12" s="34">
        <v>4987.5990000000002</v>
      </c>
      <c r="I12" s="35">
        <v>6121.8180000000002</v>
      </c>
      <c r="J12" s="36">
        <f t="shared" si="2"/>
        <v>22.740781686739453</v>
      </c>
      <c r="K12" s="37">
        <f t="shared" si="3"/>
        <v>141.65188698944985</v>
      </c>
      <c r="L12" s="28">
        <v>55.488999999999997</v>
      </c>
      <c r="M12" s="34">
        <v>2743.837</v>
      </c>
      <c r="N12" s="35">
        <v>2419.8229999999999</v>
      </c>
      <c r="O12" s="36">
        <f t="shared" si="4"/>
        <v>-11.808791848786939</v>
      </c>
      <c r="P12" s="36">
        <f t="shared" si="5"/>
        <v>4260.9057651065978</v>
      </c>
    </row>
    <row r="13" spans="1:16" x14ac:dyDescent="0.25">
      <c r="A13" s="33" t="s">
        <v>15</v>
      </c>
      <c r="B13" s="28">
        <v>225.91499999999999</v>
      </c>
      <c r="C13" s="34">
        <v>202.38</v>
      </c>
      <c r="D13" s="35">
        <v>1078.69</v>
      </c>
      <c r="E13" s="36">
        <f t="shared" si="0"/>
        <v>433.00227295187278</v>
      </c>
      <c r="F13" s="37">
        <f t="shared" si="1"/>
        <v>377.47604187415624</v>
      </c>
      <c r="G13" s="28">
        <v>114.91500000000001</v>
      </c>
      <c r="H13" s="34">
        <v>1577.174</v>
      </c>
      <c r="I13" s="35">
        <v>1104.836</v>
      </c>
      <c r="J13" s="36">
        <f t="shared" si="2"/>
        <v>-29.948376019386572</v>
      </c>
      <c r="K13" s="37">
        <f t="shared" si="3"/>
        <v>861.43758430144021</v>
      </c>
      <c r="L13" s="28">
        <v>160.27000000000001</v>
      </c>
      <c r="M13" s="34">
        <v>1063.4760000000001</v>
      </c>
      <c r="N13" s="35">
        <v>1037.33</v>
      </c>
      <c r="O13" s="36">
        <f t="shared" si="4"/>
        <v>-2.4585416125986939</v>
      </c>
      <c r="P13" s="36">
        <f t="shared" si="5"/>
        <v>547.23903412990569</v>
      </c>
    </row>
    <row r="14" spans="1:16" x14ac:dyDescent="0.25">
      <c r="A14" s="33" t="s">
        <v>16</v>
      </c>
      <c r="B14" s="28">
        <v>52.38</v>
      </c>
      <c r="C14" s="34">
        <v>143.44</v>
      </c>
      <c r="D14" s="35">
        <v>266.80799999999999</v>
      </c>
      <c r="E14" s="36">
        <f t="shared" si="0"/>
        <v>86.006692693809242</v>
      </c>
      <c r="F14" s="37">
        <f t="shared" si="1"/>
        <v>409.36998854524626</v>
      </c>
      <c r="G14" s="28">
        <v>93.864999999999995</v>
      </c>
      <c r="H14" s="34">
        <v>851.83100000000002</v>
      </c>
      <c r="I14" s="35">
        <v>1925.597</v>
      </c>
      <c r="J14" s="36">
        <f t="shared" si="2"/>
        <v>126.05387688402982</v>
      </c>
      <c r="K14" s="37">
        <f t="shared" si="3"/>
        <v>1951.4536834815963</v>
      </c>
      <c r="L14" s="28">
        <v>152.01</v>
      </c>
      <c r="M14" s="34">
        <v>2010.585</v>
      </c>
      <c r="N14" s="35">
        <v>351.79599999999999</v>
      </c>
      <c r="O14" s="36">
        <f t="shared" si="4"/>
        <v>-82.502803910304721</v>
      </c>
      <c r="P14" s="36">
        <f t="shared" si="5"/>
        <v>131.42951121636736</v>
      </c>
    </row>
    <row r="15" spans="1:16" x14ac:dyDescent="0.25">
      <c r="A15" s="33" t="s">
        <v>17</v>
      </c>
      <c r="B15" s="28">
        <v>0</v>
      </c>
      <c r="C15" s="34">
        <v>0</v>
      </c>
      <c r="D15" s="35">
        <v>0</v>
      </c>
      <c r="E15" s="36" t="s">
        <v>12</v>
      </c>
      <c r="F15" s="37" t="s">
        <v>12</v>
      </c>
      <c r="G15" s="28">
        <v>0</v>
      </c>
      <c r="H15" s="34">
        <v>0</v>
      </c>
      <c r="I15" s="35">
        <v>0</v>
      </c>
      <c r="J15" s="36" t="s">
        <v>12</v>
      </c>
      <c r="K15" s="37" t="s">
        <v>12</v>
      </c>
      <c r="L15" s="28">
        <v>0</v>
      </c>
      <c r="M15" s="34">
        <v>0</v>
      </c>
      <c r="N15" s="35">
        <v>0</v>
      </c>
      <c r="O15" s="36" t="s">
        <v>12</v>
      </c>
      <c r="P15" s="36" t="s">
        <v>12</v>
      </c>
    </row>
    <row r="16" spans="1:16" x14ac:dyDescent="0.25">
      <c r="A16" s="25" t="s">
        <v>18</v>
      </c>
      <c r="B16" s="38">
        <v>0</v>
      </c>
      <c r="C16" s="39">
        <v>0</v>
      </c>
      <c r="D16" s="40">
        <v>0</v>
      </c>
      <c r="E16" s="41" t="s">
        <v>12</v>
      </c>
      <c r="F16" s="42" t="s">
        <v>12</v>
      </c>
      <c r="G16" s="38">
        <v>0</v>
      </c>
      <c r="H16" s="39">
        <v>0</v>
      </c>
      <c r="I16" s="40">
        <v>0</v>
      </c>
      <c r="J16" s="41" t="s">
        <v>12</v>
      </c>
      <c r="K16" s="42" t="s">
        <v>12</v>
      </c>
      <c r="L16" s="38">
        <v>1.3720000000000001</v>
      </c>
      <c r="M16" s="39">
        <v>0</v>
      </c>
      <c r="N16" s="40">
        <v>0</v>
      </c>
      <c r="O16" s="41" t="s">
        <v>12</v>
      </c>
      <c r="P16" s="41" t="s">
        <v>12</v>
      </c>
    </row>
    <row r="17" spans="1:16" x14ac:dyDescent="0.25">
      <c r="A17" s="33" t="s">
        <v>13</v>
      </c>
      <c r="B17" s="43">
        <v>0</v>
      </c>
      <c r="C17" s="44">
        <v>0</v>
      </c>
      <c r="D17" s="45">
        <v>0</v>
      </c>
      <c r="E17" s="36" t="s">
        <v>12</v>
      </c>
      <c r="F17" s="37" t="s">
        <v>12</v>
      </c>
      <c r="G17" s="43">
        <v>0</v>
      </c>
      <c r="H17" s="44">
        <v>0</v>
      </c>
      <c r="I17" s="45">
        <v>0</v>
      </c>
      <c r="J17" s="36" t="s">
        <v>12</v>
      </c>
      <c r="K17" s="37" t="s">
        <v>12</v>
      </c>
      <c r="L17" s="43">
        <v>0.20899999999999999</v>
      </c>
      <c r="M17" s="44">
        <v>0</v>
      </c>
      <c r="N17" s="45">
        <v>0</v>
      </c>
      <c r="O17" s="36" t="s">
        <v>12</v>
      </c>
      <c r="P17" s="36" t="s">
        <v>12</v>
      </c>
    </row>
    <row r="18" spans="1:16" x14ac:dyDescent="0.25">
      <c r="A18" s="33" t="s">
        <v>14</v>
      </c>
      <c r="B18" s="46">
        <v>0</v>
      </c>
      <c r="C18" s="47">
        <v>0</v>
      </c>
      <c r="D18" s="48">
        <v>0</v>
      </c>
      <c r="E18" s="36" t="s">
        <v>12</v>
      </c>
      <c r="F18" s="37" t="s">
        <v>12</v>
      </c>
      <c r="G18" s="46">
        <v>0</v>
      </c>
      <c r="H18" s="47">
        <v>0</v>
      </c>
      <c r="I18" s="48">
        <v>0</v>
      </c>
      <c r="J18" s="36" t="s">
        <v>12</v>
      </c>
      <c r="K18" s="37" t="s">
        <v>12</v>
      </c>
      <c r="L18" s="46">
        <v>1.163</v>
      </c>
      <c r="M18" s="47">
        <v>0</v>
      </c>
      <c r="N18" s="48">
        <v>0</v>
      </c>
      <c r="O18" s="36" t="s">
        <v>12</v>
      </c>
      <c r="P18" s="36" t="s">
        <v>12</v>
      </c>
    </row>
    <row r="19" spans="1:16" x14ac:dyDescent="0.25">
      <c r="A19" s="25" t="s">
        <v>19</v>
      </c>
      <c r="B19" s="49">
        <v>191.92</v>
      </c>
      <c r="C19" s="20">
        <v>287</v>
      </c>
      <c r="D19" s="21">
        <v>102.98</v>
      </c>
      <c r="E19" s="41">
        <f t="shared" si="0"/>
        <v>-64.118466898954694</v>
      </c>
      <c r="F19" s="42">
        <f t="shared" si="1"/>
        <v>-46.342225927469777</v>
      </c>
      <c r="G19" s="49">
        <v>274.85000000000002</v>
      </c>
      <c r="H19" s="20">
        <v>938.44500000000005</v>
      </c>
      <c r="I19" s="21">
        <v>902.72</v>
      </c>
      <c r="J19" s="41">
        <f t="shared" si="2"/>
        <v>-3.8068293826489565</v>
      </c>
      <c r="K19" s="42">
        <f t="shared" si="3"/>
        <v>228.44096780061847</v>
      </c>
      <c r="L19" s="49">
        <v>835.13</v>
      </c>
      <c r="M19" s="20">
        <v>1393.5530000000001</v>
      </c>
      <c r="N19" s="21">
        <v>593.81299999999999</v>
      </c>
      <c r="O19" s="41">
        <f t="shared" si="4"/>
        <v>-57.388560033238782</v>
      </c>
      <c r="P19" s="41">
        <f t="shared" si="5"/>
        <v>-28.895740782872139</v>
      </c>
    </row>
    <row r="20" spans="1:16" x14ac:dyDescent="0.25">
      <c r="A20" s="33" t="s">
        <v>13</v>
      </c>
      <c r="B20" s="28">
        <v>0</v>
      </c>
      <c r="C20" s="34">
        <v>0</v>
      </c>
      <c r="D20" s="35">
        <v>0</v>
      </c>
      <c r="E20" s="36" t="s">
        <v>12</v>
      </c>
      <c r="F20" s="37" t="s">
        <v>12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0</v>
      </c>
      <c r="M20" s="34">
        <v>0</v>
      </c>
      <c r="N20" s="35">
        <v>0</v>
      </c>
      <c r="O20" s="36" t="s">
        <v>12</v>
      </c>
      <c r="P20" s="36" t="s">
        <v>12</v>
      </c>
    </row>
    <row r="21" spans="1:16" x14ac:dyDescent="0.25">
      <c r="A21" s="33" t="s">
        <v>14</v>
      </c>
      <c r="B21" s="28">
        <v>191.92</v>
      </c>
      <c r="C21" s="34">
        <v>287</v>
      </c>
      <c r="D21" s="35">
        <v>102.98</v>
      </c>
      <c r="E21" s="36">
        <f t="shared" si="0"/>
        <v>-64.118466898954694</v>
      </c>
      <c r="F21" s="37">
        <f t="shared" si="1"/>
        <v>-46.342225927469777</v>
      </c>
      <c r="G21" s="28">
        <v>225.85</v>
      </c>
      <c r="H21" s="34">
        <v>644.44500000000005</v>
      </c>
      <c r="I21" s="35">
        <v>373.72</v>
      </c>
      <c r="J21" s="36">
        <f t="shared" si="2"/>
        <v>-42.009015509469393</v>
      </c>
      <c r="K21" s="37">
        <f t="shared" si="3"/>
        <v>65.472658844365725</v>
      </c>
      <c r="L21" s="28">
        <v>835.13</v>
      </c>
      <c r="M21" s="34">
        <v>864.553</v>
      </c>
      <c r="N21" s="35">
        <v>593.81299999999999</v>
      </c>
      <c r="O21" s="36">
        <f t="shared" si="4"/>
        <v>-31.315604711336377</v>
      </c>
      <c r="P21" s="36">
        <f t="shared" si="5"/>
        <v>-28.895740782872139</v>
      </c>
    </row>
    <row r="22" spans="1:16" x14ac:dyDescent="0.25">
      <c r="A22" s="50" t="s">
        <v>20</v>
      </c>
      <c r="B22" s="51">
        <v>0</v>
      </c>
      <c r="C22" s="52">
        <v>0</v>
      </c>
      <c r="D22" s="53">
        <v>0</v>
      </c>
      <c r="E22" s="36" t="s">
        <v>12</v>
      </c>
      <c r="F22" s="37" t="s">
        <v>12</v>
      </c>
      <c r="G22" s="51">
        <v>49</v>
      </c>
      <c r="H22" s="52">
        <v>294</v>
      </c>
      <c r="I22" s="53">
        <v>529</v>
      </c>
      <c r="J22" s="36">
        <f t="shared" si="2"/>
        <v>79.931972789115633</v>
      </c>
      <c r="K22" s="37">
        <f t="shared" si="3"/>
        <v>979.59183673469397</v>
      </c>
      <c r="L22" s="51">
        <v>0</v>
      </c>
      <c r="M22" s="52">
        <v>529</v>
      </c>
      <c r="N22" s="53">
        <v>0</v>
      </c>
      <c r="O22" s="36" t="s">
        <v>12</v>
      </c>
      <c r="P22" s="36" t="s">
        <v>12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12</v>
      </c>
      <c r="F23" s="59" t="s">
        <v>12</v>
      </c>
      <c r="G23" s="55">
        <v>0</v>
      </c>
      <c r="H23" s="56">
        <v>0</v>
      </c>
      <c r="I23" s="57">
        <v>0</v>
      </c>
      <c r="J23" s="58" t="s">
        <v>12</v>
      </c>
      <c r="K23" s="59" t="s">
        <v>12</v>
      </c>
      <c r="L23" s="55">
        <v>84.58</v>
      </c>
      <c r="M23" s="56">
        <v>0</v>
      </c>
      <c r="N23" s="57">
        <v>0</v>
      </c>
      <c r="O23" s="58" t="s">
        <v>12</v>
      </c>
      <c r="P23" s="58" t="s">
        <v>12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v>0</v>
      </c>
      <c r="C25" s="34">
        <v>0</v>
      </c>
      <c r="D25" s="35">
        <v>21.16</v>
      </c>
      <c r="E25" s="36" t="s">
        <v>12</v>
      </c>
      <c r="F25" s="37" t="s">
        <v>12</v>
      </c>
      <c r="G25" s="28">
        <v>295.95</v>
      </c>
      <c r="H25" s="34">
        <v>178.886</v>
      </c>
      <c r="I25" s="35">
        <v>104.67100000000001</v>
      </c>
      <c r="J25" s="36">
        <f t="shared" si="2"/>
        <v>-41.487315944232634</v>
      </c>
      <c r="K25" s="37">
        <f t="shared" si="3"/>
        <v>-64.632201385369143</v>
      </c>
      <c r="L25" s="28">
        <v>207.65700000000001</v>
      </c>
      <c r="M25" s="34">
        <v>501.31900000000002</v>
      </c>
      <c r="N25" s="35">
        <v>417.80799999999999</v>
      </c>
      <c r="O25" s="36">
        <f t="shared" si="4"/>
        <v>-16.658255521933143</v>
      </c>
      <c r="P25" s="36">
        <f t="shared" si="5"/>
        <v>101.20101898804279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12</v>
      </c>
      <c r="F26" s="37" t="s">
        <v>12</v>
      </c>
      <c r="G26" s="28">
        <v>0</v>
      </c>
      <c r="H26" s="34">
        <v>0</v>
      </c>
      <c r="I26" s="35">
        <v>0</v>
      </c>
      <c r="J26" s="36" t="s">
        <v>12</v>
      </c>
      <c r="K26" s="37" t="s">
        <v>12</v>
      </c>
      <c r="L26" s="28">
        <v>0</v>
      </c>
      <c r="M26" s="34">
        <v>0</v>
      </c>
      <c r="N26" s="35">
        <v>0</v>
      </c>
      <c r="O26" s="36" t="s">
        <v>12</v>
      </c>
      <c r="P26" s="36" t="s">
        <v>12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12</v>
      </c>
      <c r="F28" s="37" t="s">
        <v>12</v>
      </c>
      <c r="G28" s="28">
        <v>0</v>
      </c>
      <c r="H28" s="34">
        <v>765.29</v>
      </c>
      <c r="I28" s="35">
        <v>0</v>
      </c>
      <c r="J28" s="36" t="s">
        <v>12</v>
      </c>
      <c r="K28" s="37" t="s">
        <v>12</v>
      </c>
      <c r="L28" s="28">
        <v>0</v>
      </c>
      <c r="M28" s="34">
        <v>0</v>
      </c>
      <c r="N28" s="35">
        <v>0</v>
      </c>
      <c r="O28" s="36" t="s">
        <v>12</v>
      </c>
      <c r="P28" s="36" t="s">
        <v>12</v>
      </c>
    </row>
    <row r="29" spans="1:16" x14ac:dyDescent="0.25">
      <c r="A29" s="33" t="s">
        <v>27</v>
      </c>
      <c r="B29" s="28">
        <v>2.774</v>
      </c>
      <c r="C29" s="34">
        <v>0</v>
      </c>
      <c r="D29" s="35">
        <v>27</v>
      </c>
      <c r="E29" s="36" t="s">
        <v>12</v>
      </c>
      <c r="F29" s="37">
        <f t="shared" si="1"/>
        <v>873.32372025955294</v>
      </c>
      <c r="G29" s="28">
        <v>319.50599999999997</v>
      </c>
      <c r="H29" s="34">
        <v>72.78</v>
      </c>
      <c r="I29" s="35">
        <v>187.57900000000001</v>
      </c>
      <c r="J29" s="36">
        <f t="shared" si="2"/>
        <v>157.73426765594945</v>
      </c>
      <c r="K29" s="37">
        <f t="shared" si="3"/>
        <v>-41.290930373764489</v>
      </c>
      <c r="L29" s="28">
        <v>273.30599999999998</v>
      </c>
      <c r="M29" s="34">
        <v>181.351</v>
      </c>
      <c r="N29" s="35">
        <v>20.771999999999998</v>
      </c>
      <c r="O29" s="36">
        <f t="shared" si="4"/>
        <v>-88.545968867003765</v>
      </c>
      <c r="P29" s="36">
        <f t="shared" si="5"/>
        <v>-92.399727777655812</v>
      </c>
    </row>
    <row r="30" spans="1:16" x14ac:dyDescent="0.25">
      <c r="A30" s="33" t="s">
        <v>28</v>
      </c>
      <c r="B30" s="28">
        <v>5</v>
      </c>
      <c r="C30" s="34">
        <v>0</v>
      </c>
      <c r="D30" s="35">
        <v>0</v>
      </c>
      <c r="E30" s="36" t="s">
        <v>12</v>
      </c>
      <c r="F30" s="37" t="s">
        <v>12</v>
      </c>
      <c r="G30" s="28">
        <v>5</v>
      </c>
      <c r="H30" s="34">
        <v>0</v>
      </c>
      <c r="I30" s="35">
        <v>0</v>
      </c>
      <c r="J30" s="36" t="s">
        <v>12</v>
      </c>
      <c r="K30" s="37" t="s">
        <v>12</v>
      </c>
      <c r="L30" s="28">
        <v>0</v>
      </c>
      <c r="M30" s="34">
        <v>0</v>
      </c>
      <c r="N30" s="35">
        <v>0</v>
      </c>
      <c r="O30" s="36" t="s">
        <v>12</v>
      </c>
      <c r="P30" s="36" t="s">
        <v>12</v>
      </c>
    </row>
    <row r="31" spans="1:16" x14ac:dyDescent="0.25">
      <c r="A31" s="33" t="s">
        <v>29</v>
      </c>
      <c r="B31" s="28">
        <v>1102.575</v>
      </c>
      <c r="C31" s="34">
        <v>5.64</v>
      </c>
      <c r="D31" s="35">
        <v>0</v>
      </c>
      <c r="E31" s="36" t="s">
        <v>12</v>
      </c>
      <c r="F31" s="37" t="s">
        <v>12</v>
      </c>
      <c r="G31" s="28">
        <v>980.49900000000002</v>
      </c>
      <c r="H31" s="34">
        <v>337.464</v>
      </c>
      <c r="I31" s="35">
        <v>21.018999999999998</v>
      </c>
      <c r="J31" s="36">
        <f t="shared" si="2"/>
        <v>-93.771483773083943</v>
      </c>
      <c r="K31" s="37">
        <f t="shared" si="3"/>
        <v>-97.856295620903239</v>
      </c>
      <c r="L31" s="28">
        <v>122.07599999999999</v>
      </c>
      <c r="M31" s="34">
        <v>37.668999999999997</v>
      </c>
      <c r="N31" s="35">
        <v>16.649999999999999</v>
      </c>
      <c r="O31" s="36">
        <f t="shared" si="4"/>
        <v>-55.799198279752581</v>
      </c>
      <c r="P31" s="36">
        <f t="shared" si="5"/>
        <v>-86.360955470362725</v>
      </c>
    </row>
    <row r="32" spans="1:16" x14ac:dyDescent="0.25">
      <c r="A32" s="61" t="s">
        <v>30</v>
      </c>
      <c r="B32" s="62">
        <v>8294.655999999999</v>
      </c>
      <c r="C32" s="62">
        <v>7292.5700000000006</v>
      </c>
      <c r="D32" s="62">
        <v>8429.4120000000003</v>
      </c>
      <c r="E32" s="63">
        <f t="shared" si="0"/>
        <v>15.589044740057346</v>
      </c>
      <c r="F32" s="64">
        <f t="shared" si="1"/>
        <v>1.624612280485195</v>
      </c>
      <c r="G32" s="62">
        <v>11460.714999999998</v>
      </c>
      <c r="H32" s="62">
        <v>19204.768</v>
      </c>
      <c r="I32" s="62">
        <v>11553.855</v>
      </c>
      <c r="J32" s="63">
        <f>((I32*100)/H32)-100</f>
        <v>-39.838611953031666</v>
      </c>
      <c r="K32" s="64">
        <f t="shared" si="3"/>
        <v>0.81268926066132963</v>
      </c>
      <c r="L32" s="62">
        <v>2577.5419999999999</v>
      </c>
      <c r="M32" s="63">
        <v>8705.0950000000012</v>
      </c>
      <c r="N32" s="63">
        <v>5580.6519999999991</v>
      </c>
      <c r="O32" s="63">
        <f t="shared" si="4"/>
        <v>-35.892118351379295</v>
      </c>
      <c r="P32" s="63">
        <f t="shared" si="5"/>
        <v>116.51061360008876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2021-06-21T11:14:55Z</dcterms:created>
  <dcterms:modified xsi:type="dcterms:W3CDTF">2021-06-21T11:15:41Z</dcterms:modified>
</cp:coreProperties>
</file>