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8_{BF8BAD85-1DA5-4C3E-AB3A-08117DFEEF5E}" xr6:coauthVersionLast="47" xr6:coauthVersionMax="47" xr10:uidLastSave="{00000000-0000-0000-0000-000000000000}"/>
  <bookViews>
    <workbookView xWindow="-120" yWindow="-120" windowWidth="29040" windowHeight="17640" xr2:uid="{ED258CC0-330B-4D58-A68C-84C164ABAD7C}"/>
  </bookViews>
  <sheets>
    <sheet name="25-2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69" i="1"/>
  <c r="H68" i="1"/>
  <c r="G68" i="1"/>
  <c r="H64" i="1"/>
  <c r="G64" i="1"/>
  <c r="H61" i="1"/>
  <c r="G61" i="1"/>
  <c r="H60" i="1"/>
  <c r="H59" i="1"/>
  <c r="G59" i="1"/>
  <c r="H58" i="1"/>
  <c r="G58" i="1"/>
  <c r="H56" i="1"/>
  <c r="G56" i="1"/>
  <c r="H55" i="1"/>
  <c r="G55" i="1"/>
  <c r="H54" i="1"/>
  <c r="G54" i="1"/>
  <c r="H53" i="1"/>
  <c r="G53" i="1"/>
  <c r="H51" i="1"/>
  <c r="G51" i="1"/>
  <c r="H50" i="1"/>
  <c r="G50" i="1"/>
  <c r="H49" i="1"/>
  <c r="G49" i="1"/>
  <c r="H47" i="1"/>
  <c r="G47" i="1"/>
  <c r="H46" i="1"/>
  <c r="G46" i="1"/>
  <c r="H45" i="1"/>
  <c r="G45" i="1"/>
  <c r="H44" i="1"/>
  <c r="G44" i="1"/>
  <c r="H43" i="1"/>
  <c r="G43" i="1"/>
  <c r="H40" i="1"/>
  <c r="G40" i="1"/>
  <c r="H36" i="1"/>
  <c r="G36" i="1"/>
  <c r="H35" i="1"/>
  <c r="G35" i="1"/>
  <c r="H34" i="1"/>
  <c r="G34" i="1"/>
  <c r="H33" i="1"/>
  <c r="G33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19" i="1"/>
  <c r="G19" i="1"/>
  <c r="H18" i="1"/>
  <c r="G18" i="1"/>
  <c r="H16" i="1"/>
  <c r="G16" i="1"/>
  <c r="H15" i="1"/>
  <c r="G15" i="1"/>
  <c r="H13" i="1"/>
  <c r="G13" i="1"/>
  <c r="H12" i="1"/>
  <c r="G12" i="1"/>
  <c r="H11" i="1"/>
  <c r="G11" i="1"/>
  <c r="H10" i="1"/>
  <c r="H9" i="1"/>
  <c r="G9" i="1"/>
  <c r="H8" i="1"/>
  <c r="G8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<sst xmlns="http://schemas.openxmlformats.org/spreadsheetml/2006/main" count="176" uniqueCount="40">
  <si>
    <t>Grūdų ir rapsų vidutinės kainos (augintojų) ES šalyse, EUR/t</t>
  </si>
  <si>
    <t xml:space="preserve">                    Data
Valstybė</t>
  </si>
  <si>
    <t>Pokytis, %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</si>
  <si>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</si>
  <si>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</si>
  <si>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</si>
  <si>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</si>
  <si>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</si>
  <si>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</si>
  <si>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</si>
  <si>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</si>
  <si>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</si>
  <si>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</si>
  <si>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</si>
  <si>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</si>
  <si>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</si>
  <si>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</si>
  <si>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</si>
  <si>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</si>
  <si>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</si>
  <si>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</si>
  <si>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</si>
  <si>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</si>
  <si>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</si>
  <si>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</si>
  <si>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</si>
  <si>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</si>
  <si>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</si>
  <si>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</si>
  <si>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</si>
  <si>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</si>
  <si>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</si>
  <si>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</si>
  <si>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</si>
  <si>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</si>
  <si>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</si>
  <si>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28 savaitę su. 27 savaite</t>
  </si>
  <si>
    <t>** lyginant 2021 m. 28 savaitę su 2020 m. 28 savaite</t>
  </si>
  <si>
    <t>Pastaba: Lietuvos maistinių ir pašarinių kviečių, pašarinių miežių, maistinių rugių ir rapsų 25, 26  ir 27 savaičių kainos patikslintos  2021-07-26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</si>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</sst>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8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3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9A0C5-0E33-4F53-8B57-75D7DFF8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Europos_kainos\Europos_kainos_2021\ES_kainos_is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_1"/>
      <sheetName val="52_2"/>
      <sheetName val="53_3"/>
      <sheetName val="1_4"/>
      <sheetName val="2_5"/>
      <sheetName val="3_6"/>
      <sheetName val="4_7"/>
      <sheetName val="5_8"/>
      <sheetName val="6_9"/>
      <sheetName val="7_10"/>
      <sheetName val="8_11"/>
      <sheetName val="9_12"/>
      <sheetName val="10_13"/>
      <sheetName val="11_14"/>
      <sheetName val="12_15"/>
      <sheetName val="13_16"/>
      <sheetName val="14_17"/>
      <sheetName val="15_18"/>
      <sheetName val="16_19"/>
      <sheetName val="17_20"/>
      <sheetName val="18_21"/>
      <sheetName val="19_22"/>
      <sheetName val="20_23"/>
      <sheetName val="21_24"/>
      <sheetName val="22_25"/>
      <sheetName val="23_26"/>
      <sheetName val="24_27"/>
      <sheetName val="25-28"/>
      <sheetName val="zalias"/>
      <sheetName val="ikelimu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B6" t="str">
            <v>28 sav. 
(07 06–12)</v>
          </cell>
          <cell r="C6" t="str">
            <v>25 sav. 
(06 21–27)</v>
          </cell>
          <cell r="D6" t="str">
            <v>26 sav. 
(06 28–07 04)</v>
          </cell>
          <cell r="E6" t="str">
            <v>27 sav. 
(07 05–11)</v>
          </cell>
          <cell r="F6" t="str">
            <v>28 sav. 
(07 12–18)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A422-22BA-4B5D-BBA5-556A4CD9D6EE}">
  <dimension ref="A2:J84"/>
  <sheetViews>
    <sheetView showGridLines="0" tabSelected="1" zoomScale="115" zoomScaleNormal="115" workbookViewId="0">
      <selection activeCell="I21" sqref="I21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tr">
        <f>[1]ikelimui!B6</f>
        <v>28 sav. 
(07 06–12)</v>
      </c>
      <c r="C6" s="9" t="str">
        <f>[1]ikelimui!C6</f>
        <v>25 sav. 
(06 21–27)</v>
      </c>
      <c r="D6" s="9" t="str">
        <f>[1]ikelimui!D6</f>
        <v>26 sav. 
(06 28–07 04)</v>
      </c>
      <c r="E6" s="9" t="str">
        <f>[1]ikelimui!E6</f>
        <v>27 sav. 
(07 05–11)</v>
      </c>
      <c r="F6" s="9" t="str">
        <f>[1]ikelimui!F6</f>
        <v>28 sav. 
(07 12–18)</v>
      </c>
      <c r="G6" s="10" t="s">
        <v>3</v>
      </c>
      <c r="H6" s="11" t="s">
        <v>4</v>
      </c>
    </row>
    <row r="7" spans="1:8" s="8" customFormat="1" x14ac:dyDescent="0.2">
      <c r="A7" s="12" t="s">
        <v>5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6</v>
      </c>
      <c r="B8" s="14">
        <v>201</v>
      </c>
      <c r="C8" s="15">
        <v>249</v>
      </c>
      <c r="D8" s="15">
        <v>249</v>
      </c>
      <c r="E8" s="15">
        <v>257</v>
      </c>
      <c r="F8" s="16">
        <v>259</v>
      </c>
      <c r="G8" s="15">
        <f>((F8*100)/E8)-100</f>
        <v>0.77821011673151474</v>
      </c>
      <c r="H8" s="15">
        <f>((F8*100)/B8)-100</f>
        <v>28.855721393034827</v>
      </c>
    </row>
    <row r="9" spans="1:8" x14ac:dyDescent="0.2">
      <c r="A9" s="13" t="s">
        <v>7</v>
      </c>
      <c r="B9" s="17">
        <v>157.04285714285714</v>
      </c>
      <c r="C9" s="15">
        <v>200.86857142857144</v>
      </c>
      <c r="D9" s="15">
        <v>201.452</v>
      </c>
      <c r="E9" s="15">
        <v>189.18249999999998</v>
      </c>
      <c r="F9" s="18">
        <v>179.595</v>
      </c>
      <c r="G9" s="15">
        <f t="shared" ref="G9:G26" si="0">((F9*100)/E9)-100</f>
        <v>-5.0678577563992349</v>
      </c>
      <c r="H9" s="15">
        <f t="shared" ref="H9:H26" si="1">((F9*100)/B9)-100</f>
        <v>14.360502137724012</v>
      </c>
    </row>
    <row r="10" spans="1:8" x14ac:dyDescent="0.2">
      <c r="A10" s="13" t="s">
        <v>8</v>
      </c>
      <c r="B10" s="17">
        <v>180.21</v>
      </c>
      <c r="C10" s="15">
        <v>216.68</v>
      </c>
      <c r="D10" s="15">
        <v>211.78</v>
      </c>
      <c r="E10" s="15" t="s">
        <v>9</v>
      </c>
      <c r="F10" s="18">
        <v>216.08</v>
      </c>
      <c r="G10" s="15" t="s">
        <v>9</v>
      </c>
      <c r="H10" s="15">
        <f t="shared" si="1"/>
        <v>19.904555796015757</v>
      </c>
    </row>
    <row r="11" spans="1:8" x14ac:dyDescent="0.2">
      <c r="A11" s="13" t="s">
        <v>10</v>
      </c>
      <c r="B11" s="17">
        <v>180.91666666666666</v>
      </c>
      <c r="C11" s="15">
        <v>215.9</v>
      </c>
      <c r="D11" s="15">
        <v>214.75</v>
      </c>
      <c r="E11" s="15">
        <v>219.4</v>
      </c>
      <c r="F11" s="18">
        <v>196.66666666666666</v>
      </c>
      <c r="G11" s="15">
        <f t="shared" si="0"/>
        <v>-10.361592221209378</v>
      </c>
      <c r="H11" s="15">
        <f t="shared" si="1"/>
        <v>8.7056655918931227</v>
      </c>
    </row>
    <row r="12" spans="1:8" x14ac:dyDescent="0.2">
      <c r="A12" s="13" t="s">
        <v>11</v>
      </c>
      <c r="B12" s="17">
        <v>190</v>
      </c>
      <c r="C12" s="15">
        <v>230</v>
      </c>
      <c r="D12" s="15">
        <v>230</v>
      </c>
      <c r="E12" s="15">
        <v>230</v>
      </c>
      <c r="F12" s="18">
        <v>230</v>
      </c>
      <c r="G12" s="15">
        <f t="shared" si="0"/>
        <v>0</v>
      </c>
      <c r="H12" s="15">
        <f t="shared" si="1"/>
        <v>21.05263157894737</v>
      </c>
    </row>
    <row r="13" spans="1:8" x14ac:dyDescent="0.2">
      <c r="A13" s="13" t="s">
        <v>12</v>
      </c>
      <c r="B13" s="17">
        <v>184.66666666666666</v>
      </c>
      <c r="C13" s="15">
        <v>226.4</v>
      </c>
      <c r="D13" s="15">
        <v>223.27999999999997</v>
      </c>
      <c r="E13" s="15">
        <v>222.82000000000002</v>
      </c>
      <c r="F13" s="18">
        <v>200.78000000000003</v>
      </c>
      <c r="G13" s="15">
        <f t="shared" si="0"/>
        <v>-9.8913921551027641</v>
      </c>
      <c r="H13" s="15">
        <f t="shared" si="1"/>
        <v>8.7256317689530931</v>
      </c>
    </row>
    <row r="14" spans="1:8" x14ac:dyDescent="0.2">
      <c r="A14" s="13" t="s">
        <v>13</v>
      </c>
      <c r="B14" s="17" t="s">
        <v>9</v>
      </c>
      <c r="C14" s="15">
        <v>206</v>
      </c>
      <c r="D14" s="15">
        <v>201.83333333333334</v>
      </c>
      <c r="E14" s="15">
        <v>198.33333333333334</v>
      </c>
      <c r="F14" s="18" t="s">
        <v>9</v>
      </c>
      <c r="G14" s="15" t="s">
        <v>9</v>
      </c>
      <c r="H14" s="15" t="s">
        <v>9</v>
      </c>
    </row>
    <row r="15" spans="1:8" x14ac:dyDescent="0.2">
      <c r="A15" s="13" t="s">
        <v>14</v>
      </c>
      <c r="B15" s="17">
        <v>141.82999999999998</v>
      </c>
      <c r="C15" s="15">
        <v>216.03</v>
      </c>
      <c r="D15" s="15">
        <v>216.21</v>
      </c>
      <c r="E15" s="15">
        <v>177.58500000000001</v>
      </c>
      <c r="F15" s="18">
        <v>180.815</v>
      </c>
      <c r="G15" s="15">
        <f>((F15*100)/E15)-100</f>
        <v>1.8188473125545528</v>
      </c>
      <c r="H15" s="15">
        <f>((F15*100)/B15)-100</f>
        <v>27.487132482549541</v>
      </c>
    </row>
    <row r="16" spans="1:8" x14ac:dyDescent="0.2">
      <c r="A16" s="13" t="s">
        <v>15</v>
      </c>
      <c r="B16" s="17">
        <v>175.12222222222221</v>
      </c>
      <c r="C16" s="15" t="s">
        <v>9</v>
      </c>
      <c r="D16" s="15">
        <v>215.33333333333334</v>
      </c>
      <c r="E16" s="15">
        <v>213.95555555555555</v>
      </c>
      <c r="F16" s="18">
        <v>206.69090909090909</v>
      </c>
      <c r="G16" s="15">
        <f t="shared" si="0"/>
        <v>-3.3953997809419576</v>
      </c>
      <c r="H16" s="15">
        <f t="shared" si="1"/>
        <v>18.026659591281131</v>
      </c>
    </row>
    <row r="17" spans="1:9" x14ac:dyDescent="0.2">
      <c r="A17" s="13" t="s">
        <v>16</v>
      </c>
      <c r="B17" s="17">
        <v>178.18</v>
      </c>
      <c r="C17" s="15" t="s">
        <v>9</v>
      </c>
      <c r="D17" s="15" t="s">
        <v>9</v>
      </c>
      <c r="E17" s="15" t="s">
        <v>9</v>
      </c>
      <c r="F17" s="18" t="s">
        <v>9</v>
      </c>
      <c r="G17" s="15" t="s">
        <v>9</v>
      </c>
      <c r="H17" s="15" t="s">
        <v>9</v>
      </c>
    </row>
    <row r="18" spans="1:9" s="24" customFormat="1" x14ac:dyDescent="0.2">
      <c r="A18" s="19" t="s">
        <v>17</v>
      </c>
      <c r="B18" s="20">
        <v>174.27</v>
      </c>
      <c r="C18" s="21">
        <v>182.77</v>
      </c>
      <c r="D18" s="21">
        <v>180.83</v>
      </c>
      <c r="E18" s="21">
        <v>196.09</v>
      </c>
      <c r="F18" s="22">
        <v>181.6</v>
      </c>
      <c r="G18" s="21">
        <f t="shared" si="0"/>
        <v>-7.3894640216227288</v>
      </c>
      <c r="H18" s="21">
        <f t="shared" si="1"/>
        <v>4.2061169449704465</v>
      </c>
      <c r="I18" s="23"/>
    </row>
    <row r="19" spans="1:9" x14ac:dyDescent="0.2">
      <c r="A19" s="13" t="s">
        <v>18</v>
      </c>
      <c r="B19" s="17">
        <v>158.25666666666669</v>
      </c>
      <c r="C19" s="15">
        <v>215.07499999999999</v>
      </c>
      <c r="D19" s="15" t="s">
        <v>9</v>
      </c>
      <c r="E19" s="15">
        <v>181.63000000000002</v>
      </c>
      <c r="F19" s="18">
        <v>177.47666666666669</v>
      </c>
      <c r="G19" s="15">
        <f t="shared" si="0"/>
        <v>-2.2867000679036238</v>
      </c>
      <c r="H19" s="15">
        <f t="shared" si="1"/>
        <v>12.144828021989582</v>
      </c>
    </row>
    <row r="20" spans="1:9" x14ac:dyDescent="0.2">
      <c r="A20" s="13" t="s">
        <v>19</v>
      </c>
      <c r="B20" s="17">
        <v>169</v>
      </c>
      <c r="C20" s="15">
        <v>220</v>
      </c>
      <c r="D20" s="15">
        <v>222.5</v>
      </c>
      <c r="E20" s="15" t="s">
        <v>9</v>
      </c>
      <c r="F20" s="18" t="s">
        <v>9</v>
      </c>
      <c r="G20" s="15" t="s">
        <v>9</v>
      </c>
      <c r="H20" s="15" t="s">
        <v>9</v>
      </c>
    </row>
    <row r="21" spans="1:9" x14ac:dyDescent="0.2">
      <c r="A21" s="13" t="s">
        <v>20</v>
      </c>
      <c r="B21" s="17">
        <v>181.94666666666663</v>
      </c>
      <c r="C21" s="15">
        <v>213.71</v>
      </c>
      <c r="D21" s="15">
        <v>212.51</v>
      </c>
      <c r="E21" s="15">
        <v>208.99</v>
      </c>
      <c r="F21" s="18" t="s">
        <v>9</v>
      </c>
      <c r="G21" s="15" t="s">
        <v>9</v>
      </c>
      <c r="H21" s="15" t="s">
        <v>9</v>
      </c>
    </row>
    <row r="22" spans="1:9" x14ac:dyDescent="0.2">
      <c r="A22" s="13" t="s">
        <v>21</v>
      </c>
      <c r="B22" s="17">
        <v>205</v>
      </c>
      <c r="C22" s="15" t="s">
        <v>9</v>
      </c>
      <c r="D22" s="15" t="s">
        <v>9</v>
      </c>
      <c r="E22" s="15" t="s">
        <v>9</v>
      </c>
      <c r="F22" s="18" t="s">
        <v>9</v>
      </c>
      <c r="G22" s="15" t="s">
        <v>9</v>
      </c>
      <c r="H22" s="15" t="s">
        <v>9</v>
      </c>
    </row>
    <row r="23" spans="1:9" x14ac:dyDescent="0.2">
      <c r="A23" s="13" t="s">
        <v>22</v>
      </c>
      <c r="B23" s="17">
        <v>164.5025</v>
      </c>
      <c r="C23" s="15">
        <v>192.02500000000001</v>
      </c>
      <c r="D23" s="15">
        <v>175.03</v>
      </c>
      <c r="E23" s="15">
        <v>185.63</v>
      </c>
      <c r="F23" s="18">
        <v>180.2775</v>
      </c>
      <c r="G23" s="15">
        <f t="shared" si="0"/>
        <v>-2.8834240155147342</v>
      </c>
      <c r="H23" s="15">
        <f t="shared" si="1"/>
        <v>9.589519916110703</v>
      </c>
    </row>
    <row r="24" spans="1:9" x14ac:dyDescent="0.2">
      <c r="A24" s="13" t="s">
        <v>23</v>
      </c>
      <c r="B24" s="17">
        <v>170.4</v>
      </c>
      <c r="C24" s="15">
        <v>214.15</v>
      </c>
      <c r="D24" s="15">
        <v>225.6</v>
      </c>
      <c r="E24" s="15">
        <v>206.99</v>
      </c>
      <c r="F24" s="18">
        <v>208.65</v>
      </c>
      <c r="G24" s="15">
        <f t="shared" si="0"/>
        <v>0.8019711097154385</v>
      </c>
      <c r="H24" s="15">
        <f t="shared" si="1"/>
        <v>22.447183098591552</v>
      </c>
    </row>
    <row r="25" spans="1:9" x14ac:dyDescent="0.2">
      <c r="A25" s="13" t="s">
        <v>24</v>
      </c>
      <c r="B25" s="17">
        <v>155.66999999999999</v>
      </c>
      <c r="C25" s="15">
        <v>189.38</v>
      </c>
      <c r="D25" s="15">
        <v>183.67</v>
      </c>
      <c r="E25" s="15">
        <v>185.45</v>
      </c>
      <c r="F25" s="18">
        <v>187.98</v>
      </c>
      <c r="G25" s="15">
        <f>((F25*100)/E25)-100</f>
        <v>1.3642491237530407</v>
      </c>
      <c r="H25" s="15">
        <f t="shared" si="1"/>
        <v>20.755444208903455</v>
      </c>
    </row>
    <row r="26" spans="1:9" x14ac:dyDescent="0.2">
      <c r="A26" s="13" t="s">
        <v>25</v>
      </c>
      <c r="B26" s="17">
        <v>150</v>
      </c>
      <c r="C26" s="15">
        <v>189</v>
      </c>
      <c r="D26" s="15">
        <v>193</v>
      </c>
      <c r="E26" s="15">
        <v>193</v>
      </c>
      <c r="F26" s="18">
        <v>193</v>
      </c>
      <c r="G26" s="15">
        <f t="shared" si="0"/>
        <v>0</v>
      </c>
      <c r="H26" s="15">
        <f t="shared" si="1"/>
        <v>28.666666666666657</v>
      </c>
    </row>
    <row r="27" spans="1:9" x14ac:dyDescent="0.2">
      <c r="A27" s="13" t="s">
        <v>26</v>
      </c>
      <c r="B27" s="17">
        <v>187.47</v>
      </c>
      <c r="C27" s="15" t="s">
        <v>9</v>
      </c>
      <c r="D27" s="15" t="s">
        <v>9</v>
      </c>
      <c r="E27" s="15" t="s">
        <v>9</v>
      </c>
      <c r="F27" s="18" t="s">
        <v>9</v>
      </c>
      <c r="G27" s="15" t="s">
        <v>9</v>
      </c>
      <c r="H27" s="15" t="s">
        <v>9</v>
      </c>
    </row>
    <row r="28" spans="1:9" x14ac:dyDescent="0.2">
      <c r="A28" s="25" t="s">
        <v>27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6</v>
      </c>
      <c r="B29" s="14">
        <v>196</v>
      </c>
      <c r="C29" s="15">
        <v>242</v>
      </c>
      <c r="D29" s="15">
        <v>242</v>
      </c>
      <c r="E29" s="15">
        <v>250</v>
      </c>
      <c r="F29" s="16">
        <v>252</v>
      </c>
      <c r="G29" s="15">
        <f>((F29*100)/E29)-100</f>
        <v>0.79999999999999716</v>
      </c>
      <c r="H29" s="15">
        <f>((F29*100)/B29)-100</f>
        <v>28.571428571428584</v>
      </c>
    </row>
    <row r="30" spans="1:9" x14ac:dyDescent="0.2">
      <c r="A30" s="13" t="s">
        <v>7</v>
      </c>
      <c r="B30" s="17">
        <v>152.96666666666667</v>
      </c>
      <c r="C30" s="15">
        <v>194.29499999999999</v>
      </c>
      <c r="D30" s="15">
        <v>196.85250000000002</v>
      </c>
      <c r="E30" s="15">
        <v>176.4</v>
      </c>
      <c r="F30" s="18">
        <v>172.14</v>
      </c>
      <c r="G30" s="15">
        <f t="shared" ref="G30:G40" si="2">((F30*100)/E30)-100</f>
        <v>-2.4149659863945629</v>
      </c>
      <c r="H30" s="15">
        <f t="shared" ref="H30:H40" si="3">((F30*100)/B30)-100</f>
        <v>12.534321202876441</v>
      </c>
    </row>
    <row r="31" spans="1:9" x14ac:dyDescent="0.2">
      <c r="A31" s="13" t="s">
        <v>10</v>
      </c>
      <c r="B31" s="17">
        <v>177.375</v>
      </c>
      <c r="C31" s="15">
        <v>221.5</v>
      </c>
      <c r="D31" s="15">
        <v>215</v>
      </c>
      <c r="E31" s="15">
        <v>232.5</v>
      </c>
      <c r="F31" s="18">
        <v>225</v>
      </c>
      <c r="G31" s="15">
        <f t="shared" si="2"/>
        <v>-3.2258064516128968</v>
      </c>
      <c r="H31" s="15">
        <f t="shared" si="3"/>
        <v>26.849894291754751</v>
      </c>
    </row>
    <row r="32" spans="1:9" x14ac:dyDescent="0.2">
      <c r="A32" s="13" t="s">
        <v>28</v>
      </c>
      <c r="B32" s="17" t="s">
        <v>9</v>
      </c>
      <c r="C32" s="15">
        <v>179.93</v>
      </c>
      <c r="D32" s="15">
        <v>187.61</v>
      </c>
      <c r="E32" s="15">
        <v>182.43</v>
      </c>
      <c r="F32" s="18">
        <v>185.92</v>
      </c>
      <c r="G32" s="15">
        <f t="shared" si="2"/>
        <v>1.9130625445376239</v>
      </c>
      <c r="H32" s="15" t="s">
        <v>9</v>
      </c>
    </row>
    <row r="33" spans="1:9" x14ac:dyDescent="0.2">
      <c r="A33" s="13" t="s">
        <v>29</v>
      </c>
      <c r="B33" s="17">
        <v>197</v>
      </c>
      <c r="C33" s="15">
        <v>251</v>
      </c>
      <c r="D33" s="15">
        <v>251.66666666666666</v>
      </c>
      <c r="E33" s="15">
        <v>251.66666666666666</v>
      </c>
      <c r="F33" s="18">
        <v>245</v>
      </c>
      <c r="G33" s="15">
        <f t="shared" si="2"/>
        <v>-2.6490066225165521</v>
      </c>
      <c r="H33" s="15">
        <f t="shared" si="3"/>
        <v>24.365482233502533</v>
      </c>
    </row>
    <row r="34" spans="1:9" s="24" customFormat="1" x14ac:dyDescent="0.2">
      <c r="A34" s="19" t="s">
        <v>17</v>
      </c>
      <c r="B34" s="20">
        <v>168.68</v>
      </c>
      <c r="C34" s="21">
        <v>204.47</v>
      </c>
      <c r="D34" s="21">
        <v>193.66</v>
      </c>
      <c r="E34" s="21">
        <v>187.88</v>
      </c>
      <c r="F34" s="22">
        <v>176.39</v>
      </c>
      <c r="G34" s="21">
        <f t="shared" si="2"/>
        <v>-6.1156057057696387</v>
      </c>
      <c r="H34" s="21">
        <f t="shared" si="3"/>
        <v>4.5707849181882807</v>
      </c>
      <c r="I34" s="23"/>
    </row>
    <row r="35" spans="1:9" x14ac:dyDescent="0.2">
      <c r="A35" s="13" t="s">
        <v>18</v>
      </c>
      <c r="B35" s="17">
        <v>145.57499999999999</v>
      </c>
      <c r="C35" s="15">
        <v>183.96</v>
      </c>
      <c r="D35" s="15" t="s">
        <v>9</v>
      </c>
      <c r="E35" s="15">
        <v>173.26</v>
      </c>
      <c r="F35" s="18">
        <v>173.73666666666668</v>
      </c>
      <c r="G35" s="15">
        <f t="shared" si="2"/>
        <v>0.2751163953980722</v>
      </c>
      <c r="H35" s="15">
        <f t="shared" si="3"/>
        <v>19.345125651153495</v>
      </c>
    </row>
    <row r="36" spans="1:9" x14ac:dyDescent="0.2">
      <c r="A36" s="13" t="s">
        <v>30</v>
      </c>
      <c r="B36" s="17">
        <v>191</v>
      </c>
      <c r="C36" s="15">
        <v>248</v>
      </c>
      <c r="D36" s="15">
        <v>245</v>
      </c>
      <c r="E36" s="15">
        <v>206</v>
      </c>
      <c r="F36" s="18">
        <v>206</v>
      </c>
      <c r="G36" s="15">
        <f t="shared" si="2"/>
        <v>0</v>
      </c>
      <c r="H36" s="15">
        <f t="shared" si="3"/>
        <v>7.8534031413612553</v>
      </c>
    </row>
    <row r="37" spans="1:9" x14ac:dyDescent="0.2">
      <c r="A37" s="13" t="s">
        <v>19</v>
      </c>
      <c r="B37" s="17">
        <v>157.5</v>
      </c>
      <c r="C37" s="15" t="s">
        <v>9</v>
      </c>
      <c r="D37" s="15">
        <v>207.5</v>
      </c>
      <c r="E37" s="15" t="s">
        <v>9</v>
      </c>
      <c r="F37" s="18" t="s">
        <v>9</v>
      </c>
      <c r="G37" s="15" t="s">
        <v>9</v>
      </c>
      <c r="H37" s="15" t="s">
        <v>9</v>
      </c>
    </row>
    <row r="38" spans="1:9" x14ac:dyDescent="0.2">
      <c r="A38" s="13" t="s">
        <v>20</v>
      </c>
      <c r="B38" s="17">
        <v>180.24</v>
      </c>
      <c r="C38" s="15">
        <v>219.30666666666664</v>
      </c>
      <c r="D38" s="15">
        <v>219.76666666666665</v>
      </c>
      <c r="E38" s="15">
        <v>217.79</v>
      </c>
      <c r="F38" s="18" t="s">
        <v>9</v>
      </c>
      <c r="G38" s="15" t="s">
        <v>9</v>
      </c>
      <c r="H38" s="15" t="s">
        <v>9</v>
      </c>
    </row>
    <row r="39" spans="1:9" x14ac:dyDescent="0.2">
      <c r="A39" s="13" t="s">
        <v>21</v>
      </c>
      <c r="B39" s="17">
        <v>192</v>
      </c>
      <c r="C39" s="15">
        <v>235</v>
      </c>
      <c r="D39" s="15">
        <v>225</v>
      </c>
      <c r="E39" s="15">
        <v>225</v>
      </c>
      <c r="F39" s="18" t="s">
        <v>9</v>
      </c>
      <c r="G39" s="15" t="s">
        <v>9</v>
      </c>
      <c r="H39" s="15" t="s">
        <v>9</v>
      </c>
    </row>
    <row r="40" spans="1:9" x14ac:dyDescent="0.2">
      <c r="A40" s="13" t="s">
        <v>22</v>
      </c>
      <c r="B40" s="17">
        <v>147.63</v>
      </c>
      <c r="C40" s="15">
        <v>193.46333333333334</v>
      </c>
      <c r="D40" s="15">
        <v>167.59333333333333</v>
      </c>
      <c r="E40" s="15">
        <v>167.48333333333332</v>
      </c>
      <c r="F40" s="18">
        <v>172.39499999999998</v>
      </c>
      <c r="G40" s="15">
        <f t="shared" si="2"/>
        <v>2.9326301124490044</v>
      </c>
      <c r="H40" s="15">
        <f t="shared" si="3"/>
        <v>16.775045722414148</v>
      </c>
    </row>
    <row r="41" spans="1:9" x14ac:dyDescent="0.2">
      <c r="A41" s="25" t="s">
        <v>31</v>
      </c>
      <c r="B41" s="25"/>
      <c r="C41" s="25"/>
      <c r="D41" s="25"/>
      <c r="E41" s="25"/>
      <c r="F41" s="25"/>
      <c r="G41" s="25"/>
      <c r="H41" s="25"/>
    </row>
    <row r="42" spans="1:9" x14ac:dyDescent="0.2">
      <c r="A42" s="26" t="s">
        <v>6</v>
      </c>
      <c r="B42" s="14">
        <v>170</v>
      </c>
      <c r="C42" s="15">
        <v>215</v>
      </c>
      <c r="D42" s="15">
        <v>220</v>
      </c>
      <c r="E42" s="15">
        <v>220</v>
      </c>
      <c r="F42" s="16" t="s">
        <v>9</v>
      </c>
      <c r="G42" s="15" t="s">
        <v>9</v>
      </c>
      <c r="H42" s="15" t="s">
        <v>9</v>
      </c>
    </row>
    <row r="43" spans="1:9" x14ac:dyDescent="0.2">
      <c r="A43" s="13" t="s">
        <v>7</v>
      </c>
      <c r="B43" s="17">
        <v>142.9075</v>
      </c>
      <c r="C43" s="15">
        <v>143.16</v>
      </c>
      <c r="D43" s="15">
        <v>143.16</v>
      </c>
      <c r="E43" s="15">
        <v>170.01</v>
      </c>
      <c r="F43" s="18">
        <v>171.28666666666666</v>
      </c>
      <c r="G43" s="15">
        <f t="shared" ref="G43:G61" si="4">((F43*100)/E43)-100</f>
        <v>0.75093621943808841</v>
      </c>
      <c r="H43" s="15">
        <f t="shared" ref="H43:H61" si="5">((F43*100)/B43)-100</f>
        <v>19.858416574824048</v>
      </c>
    </row>
    <row r="44" spans="1:9" x14ac:dyDescent="0.2">
      <c r="A44" s="13" t="s">
        <v>10</v>
      </c>
      <c r="B44" s="17">
        <v>149.33333333333334</v>
      </c>
      <c r="C44" s="15">
        <v>227.5</v>
      </c>
      <c r="D44" s="15">
        <v>193.5</v>
      </c>
      <c r="E44" s="15">
        <v>199.5</v>
      </c>
      <c r="F44" s="18">
        <v>179.25</v>
      </c>
      <c r="G44" s="15">
        <f t="shared" si="4"/>
        <v>-10.150375939849624</v>
      </c>
      <c r="H44" s="15">
        <f t="shared" si="5"/>
        <v>20.033482142857139</v>
      </c>
    </row>
    <row r="45" spans="1:9" x14ac:dyDescent="0.2">
      <c r="A45" s="13" t="s">
        <v>28</v>
      </c>
      <c r="B45" s="17">
        <v>145.88999999999999</v>
      </c>
      <c r="C45" s="15">
        <v>161.03</v>
      </c>
      <c r="D45" s="15">
        <v>169.59</v>
      </c>
      <c r="E45" s="15">
        <v>161.54</v>
      </c>
      <c r="F45" s="18">
        <v>157.88</v>
      </c>
      <c r="G45" s="15">
        <f t="shared" si="4"/>
        <v>-2.265692707688487</v>
      </c>
      <c r="H45" s="15">
        <f t="shared" si="5"/>
        <v>8.218520803345001</v>
      </c>
    </row>
    <row r="46" spans="1:9" x14ac:dyDescent="0.2">
      <c r="A46" s="13" t="s">
        <v>11</v>
      </c>
      <c r="B46" s="17">
        <v>136.66666666666666</v>
      </c>
      <c r="C46" s="15">
        <v>195</v>
      </c>
      <c r="D46" s="15">
        <v>197.5</v>
      </c>
      <c r="E46" s="15">
        <v>195</v>
      </c>
      <c r="F46" s="18">
        <v>205</v>
      </c>
      <c r="G46" s="15">
        <f t="shared" si="4"/>
        <v>5.1282051282051242</v>
      </c>
      <c r="H46" s="15">
        <f t="shared" si="5"/>
        <v>50</v>
      </c>
    </row>
    <row r="47" spans="1:9" x14ac:dyDescent="0.2">
      <c r="A47" s="13" t="s">
        <v>12</v>
      </c>
      <c r="B47" s="17">
        <v>153.78</v>
      </c>
      <c r="C47" s="15">
        <v>205.46999999999997</v>
      </c>
      <c r="D47" s="15">
        <v>205.63000000000002</v>
      </c>
      <c r="E47" s="15">
        <v>203.89999999999998</v>
      </c>
      <c r="F47" s="18">
        <v>202.15</v>
      </c>
      <c r="G47" s="15">
        <f t="shared" si="4"/>
        <v>-0.85826385483078127</v>
      </c>
      <c r="H47" s="15">
        <f t="shared" si="5"/>
        <v>31.454025230849254</v>
      </c>
    </row>
    <row r="48" spans="1:9" x14ac:dyDescent="0.2">
      <c r="A48" s="13" t="s">
        <v>13</v>
      </c>
      <c r="B48" s="17" t="s">
        <v>9</v>
      </c>
      <c r="C48" s="15">
        <v>205.75</v>
      </c>
      <c r="D48" s="15">
        <v>204.5</v>
      </c>
      <c r="E48" s="15">
        <v>203.66666666666666</v>
      </c>
      <c r="F48" s="18" t="s">
        <v>9</v>
      </c>
      <c r="G48" s="15" t="s">
        <v>9</v>
      </c>
      <c r="H48" s="15" t="s">
        <v>9</v>
      </c>
    </row>
    <row r="49" spans="1:9" x14ac:dyDescent="0.2">
      <c r="A49" s="13" t="s">
        <v>14</v>
      </c>
      <c r="B49" s="17">
        <v>122.61</v>
      </c>
      <c r="C49" s="15" t="s">
        <v>9</v>
      </c>
      <c r="D49" s="15">
        <v>162.16</v>
      </c>
      <c r="E49" s="15">
        <v>176.91</v>
      </c>
      <c r="F49" s="18">
        <v>168.13499999999999</v>
      </c>
      <c r="G49" s="15">
        <f>((F49*100)/E49)-100</f>
        <v>-4.9601492284212299</v>
      </c>
      <c r="H49" s="15">
        <f>((F49*100)/B49)-100</f>
        <v>37.12992414974309</v>
      </c>
    </row>
    <row r="50" spans="1:9" x14ac:dyDescent="0.2">
      <c r="A50" s="13" t="s">
        <v>29</v>
      </c>
      <c r="B50" s="17">
        <v>170.66666666666666</v>
      </c>
      <c r="C50" s="15">
        <v>244.33333333333334</v>
      </c>
      <c r="D50" s="15">
        <v>245.66666666666666</v>
      </c>
      <c r="E50" s="15">
        <v>245.66666666666666</v>
      </c>
      <c r="F50" s="18">
        <v>232.66666666666666</v>
      </c>
      <c r="G50" s="15">
        <f t="shared" si="4"/>
        <v>-5.2917232021709708</v>
      </c>
      <c r="H50" s="15">
        <f t="shared" si="5"/>
        <v>36.328125</v>
      </c>
    </row>
    <row r="51" spans="1:9" x14ac:dyDescent="0.2">
      <c r="A51" s="13" t="s">
        <v>15</v>
      </c>
      <c r="B51" s="17">
        <v>151.80000000000001</v>
      </c>
      <c r="C51" s="15">
        <v>196.875</v>
      </c>
      <c r="D51" s="15">
        <v>198.625</v>
      </c>
      <c r="E51" s="15">
        <v>196.8</v>
      </c>
      <c r="F51" s="18">
        <v>198.4</v>
      </c>
      <c r="G51" s="15">
        <f t="shared" si="4"/>
        <v>0.81300813008130035</v>
      </c>
      <c r="H51" s="15">
        <f t="shared" si="5"/>
        <v>30.698287220026344</v>
      </c>
    </row>
    <row r="52" spans="1:9" x14ac:dyDescent="0.2">
      <c r="A52" s="13" t="s">
        <v>32</v>
      </c>
      <c r="B52" s="17" t="s">
        <v>9</v>
      </c>
      <c r="C52" s="15">
        <v>256.33333333333331</v>
      </c>
      <c r="D52" s="15" t="s">
        <v>9</v>
      </c>
      <c r="E52" s="15" t="s">
        <v>9</v>
      </c>
      <c r="F52" s="18">
        <v>240</v>
      </c>
      <c r="G52" s="15" t="s">
        <v>9</v>
      </c>
      <c r="H52" s="15" t="s">
        <v>9</v>
      </c>
    </row>
    <row r="53" spans="1:9" s="24" customFormat="1" x14ac:dyDescent="0.2">
      <c r="A53" s="19" t="s">
        <v>17</v>
      </c>
      <c r="B53" s="20">
        <v>141.30000000000001</v>
      </c>
      <c r="C53" s="21">
        <v>189.07</v>
      </c>
      <c r="D53" s="21">
        <v>191.57</v>
      </c>
      <c r="E53" s="21">
        <v>162.85</v>
      </c>
      <c r="F53" s="22">
        <v>159.19</v>
      </c>
      <c r="G53" s="21">
        <f t="shared" si="4"/>
        <v>-2.2474669941664018</v>
      </c>
      <c r="H53" s="21">
        <f t="shared" si="5"/>
        <v>12.661004953998571</v>
      </c>
      <c r="I53" s="23"/>
    </row>
    <row r="54" spans="1:9" x14ac:dyDescent="0.2">
      <c r="A54" s="13" t="s">
        <v>18</v>
      </c>
      <c r="B54" s="17">
        <v>128.82000000000002</v>
      </c>
      <c r="C54" s="15">
        <v>132</v>
      </c>
      <c r="D54" s="15">
        <v>164.59333333333333</v>
      </c>
      <c r="E54" s="15">
        <v>165.26749999999998</v>
      </c>
      <c r="F54" s="18">
        <v>161.16249999999999</v>
      </c>
      <c r="G54" s="15">
        <f t="shared" si="4"/>
        <v>-2.4838519370111953</v>
      </c>
      <c r="H54" s="15">
        <f t="shared" si="5"/>
        <v>25.106738084148404</v>
      </c>
    </row>
    <row r="55" spans="1:9" x14ac:dyDescent="0.2">
      <c r="A55" s="13" t="s">
        <v>30</v>
      </c>
      <c r="B55" s="17">
        <v>172</v>
      </c>
      <c r="C55" s="15">
        <v>236.5</v>
      </c>
      <c r="D55" s="15">
        <v>210</v>
      </c>
      <c r="E55" s="15">
        <v>191.5</v>
      </c>
      <c r="F55" s="18">
        <v>191.5</v>
      </c>
      <c r="G55" s="15">
        <f t="shared" si="4"/>
        <v>0</v>
      </c>
      <c r="H55" s="15">
        <f t="shared" si="5"/>
        <v>11.337209302325576</v>
      </c>
    </row>
    <row r="56" spans="1:9" x14ac:dyDescent="0.2">
      <c r="A56" s="13" t="s">
        <v>19</v>
      </c>
      <c r="B56" s="17">
        <v>131.25</v>
      </c>
      <c r="C56" s="15" t="s">
        <v>9</v>
      </c>
      <c r="D56" s="15" t="s">
        <v>9</v>
      </c>
      <c r="E56" s="15">
        <v>167.5</v>
      </c>
      <c r="F56" s="18">
        <v>175</v>
      </c>
      <c r="G56" s="15">
        <f t="shared" si="4"/>
        <v>4.4776119402985017</v>
      </c>
      <c r="H56" s="15">
        <f t="shared" si="5"/>
        <v>33.333333333333343</v>
      </c>
    </row>
    <row r="57" spans="1:9" x14ac:dyDescent="0.2">
      <c r="A57" s="13" t="s">
        <v>20</v>
      </c>
      <c r="B57" s="17">
        <v>139.47</v>
      </c>
      <c r="C57" s="15">
        <v>205.01</v>
      </c>
      <c r="D57" s="15">
        <v>202.22</v>
      </c>
      <c r="E57" s="15">
        <v>172.45</v>
      </c>
      <c r="F57" s="18" t="s">
        <v>9</v>
      </c>
      <c r="G57" s="15" t="s">
        <v>9</v>
      </c>
      <c r="H57" s="15" t="s">
        <v>9</v>
      </c>
    </row>
    <row r="58" spans="1:9" x14ac:dyDescent="0.2">
      <c r="A58" s="13" t="s">
        <v>21</v>
      </c>
      <c r="B58" s="17">
        <v>176</v>
      </c>
      <c r="C58" s="15">
        <v>215</v>
      </c>
      <c r="D58" s="15">
        <v>215</v>
      </c>
      <c r="E58" s="15">
        <v>215</v>
      </c>
      <c r="F58" s="18">
        <v>214</v>
      </c>
      <c r="G58" s="15">
        <f t="shared" si="4"/>
        <v>-0.46511627906976116</v>
      </c>
      <c r="H58" s="15">
        <f t="shared" si="5"/>
        <v>21.590909090909093</v>
      </c>
    </row>
    <row r="59" spans="1:9" x14ac:dyDescent="0.2">
      <c r="A59" s="13" t="s">
        <v>22</v>
      </c>
      <c r="B59" s="17">
        <v>143.0975</v>
      </c>
      <c r="C59" s="15">
        <v>174.87</v>
      </c>
      <c r="D59" s="15">
        <v>171.41500000000002</v>
      </c>
      <c r="E59" s="15">
        <v>175.50499999999997</v>
      </c>
      <c r="F59" s="18">
        <v>174.33750000000001</v>
      </c>
      <c r="G59" s="15">
        <f t="shared" si="4"/>
        <v>-0.66522321301386</v>
      </c>
      <c r="H59" s="15">
        <f t="shared" si="5"/>
        <v>21.831268890092417</v>
      </c>
    </row>
    <row r="60" spans="1:9" x14ac:dyDescent="0.2">
      <c r="A60" s="13" t="s">
        <v>24</v>
      </c>
      <c r="B60" s="17">
        <v>115.79</v>
      </c>
      <c r="C60" s="15" t="s">
        <v>9</v>
      </c>
      <c r="D60" s="15" t="s">
        <v>9</v>
      </c>
      <c r="E60" s="15" t="s">
        <v>9</v>
      </c>
      <c r="F60" s="18">
        <v>142.41999999999999</v>
      </c>
      <c r="G60" s="15" t="s">
        <v>9</v>
      </c>
      <c r="H60" s="15">
        <f t="shared" si="5"/>
        <v>22.99853182485532</v>
      </c>
    </row>
    <row r="61" spans="1:9" x14ac:dyDescent="0.2">
      <c r="A61" s="13" t="s">
        <v>25</v>
      </c>
      <c r="B61" s="17">
        <v>127</v>
      </c>
      <c r="C61" s="15">
        <v>162.5</v>
      </c>
      <c r="D61" s="15">
        <v>162.5</v>
      </c>
      <c r="E61" s="15">
        <v>163</v>
      </c>
      <c r="F61" s="18">
        <v>163</v>
      </c>
      <c r="G61" s="15">
        <f t="shared" si="4"/>
        <v>0</v>
      </c>
      <c r="H61" s="15">
        <f t="shared" si="5"/>
        <v>28.346456692913392</v>
      </c>
    </row>
    <row r="62" spans="1:9" x14ac:dyDescent="0.2">
      <c r="A62" s="25" t="s">
        <v>33</v>
      </c>
      <c r="B62" s="25"/>
      <c r="C62" s="25"/>
      <c r="D62" s="25"/>
      <c r="E62" s="25"/>
      <c r="F62" s="25"/>
      <c r="G62" s="25"/>
      <c r="H62" s="25"/>
    </row>
    <row r="63" spans="1:9" x14ac:dyDescent="0.2">
      <c r="A63" s="13" t="s">
        <v>8</v>
      </c>
      <c r="B63" s="14">
        <v>151.72999999999999</v>
      </c>
      <c r="C63" s="15" t="s">
        <v>9</v>
      </c>
      <c r="D63" s="15" t="s">
        <v>9</v>
      </c>
      <c r="E63" s="15" t="s">
        <v>9</v>
      </c>
      <c r="F63" s="16" t="s">
        <v>9</v>
      </c>
      <c r="G63" s="15" t="s">
        <v>9</v>
      </c>
      <c r="H63" s="15" t="s">
        <v>9</v>
      </c>
    </row>
    <row r="64" spans="1:9" x14ac:dyDescent="0.2">
      <c r="A64" s="13" t="s">
        <v>10</v>
      </c>
      <c r="B64" s="17">
        <v>157.875</v>
      </c>
      <c r="C64" s="15">
        <v>204.75</v>
      </c>
      <c r="D64" s="15">
        <v>181</v>
      </c>
      <c r="E64" s="15">
        <v>190.33333333333334</v>
      </c>
      <c r="F64" s="18">
        <v>165</v>
      </c>
      <c r="G64" s="15">
        <f t="shared" ref="G64:G66" si="6">((F64*100)/E64)-100</f>
        <v>-13.309982486865152</v>
      </c>
      <c r="H64" s="15">
        <f t="shared" ref="H64:H66" si="7">((F64*100)/B64)-100</f>
        <v>4.513064133016627</v>
      </c>
    </row>
    <row r="65" spans="1:10" x14ac:dyDescent="0.2">
      <c r="A65" s="13" t="s">
        <v>16</v>
      </c>
      <c r="B65" s="17">
        <v>120</v>
      </c>
      <c r="C65" s="15" t="s">
        <v>9</v>
      </c>
      <c r="D65" s="15" t="s">
        <v>9</v>
      </c>
      <c r="E65" s="15" t="s">
        <v>9</v>
      </c>
      <c r="F65" s="18" t="s">
        <v>9</v>
      </c>
      <c r="G65" s="15" t="s">
        <v>9</v>
      </c>
      <c r="H65" s="15" t="s">
        <v>9</v>
      </c>
    </row>
    <row r="66" spans="1:10" x14ac:dyDescent="0.2">
      <c r="A66" s="27" t="s">
        <v>20</v>
      </c>
      <c r="B66" s="28">
        <v>136.38</v>
      </c>
      <c r="C66" s="29">
        <v>184.43</v>
      </c>
      <c r="D66" s="29">
        <v>181.33</v>
      </c>
      <c r="E66" s="29">
        <v>164.68</v>
      </c>
      <c r="F66" s="30" t="s">
        <v>9</v>
      </c>
      <c r="G66" s="29" t="s">
        <v>9</v>
      </c>
      <c r="H66" s="29" t="s">
        <v>9</v>
      </c>
    </row>
    <row r="67" spans="1:10" x14ac:dyDescent="0.2">
      <c r="A67" s="31" t="s">
        <v>34</v>
      </c>
      <c r="B67" s="31"/>
      <c r="C67" s="31"/>
      <c r="D67" s="31"/>
      <c r="E67" s="31"/>
      <c r="F67" s="31"/>
      <c r="G67" s="31"/>
      <c r="H67" s="31"/>
    </row>
    <row r="68" spans="1:10" x14ac:dyDescent="0.2">
      <c r="A68" s="32" t="s">
        <v>10</v>
      </c>
      <c r="B68" s="33">
        <v>356.73</v>
      </c>
      <c r="C68" s="34">
        <v>513.6</v>
      </c>
      <c r="D68" s="34">
        <v>508.2</v>
      </c>
      <c r="E68" s="35">
        <v>490.36</v>
      </c>
      <c r="F68" s="36">
        <v>512.19000000000005</v>
      </c>
      <c r="G68" s="37">
        <f>((F68*100)/E68)-100</f>
        <v>4.4518313076107461</v>
      </c>
      <c r="H68" s="37">
        <f>((F68*100)/B68)-100</f>
        <v>43.579177529223784</v>
      </c>
    </row>
    <row r="69" spans="1:10" x14ac:dyDescent="0.2">
      <c r="A69" s="38" t="s">
        <v>28</v>
      </c>
      <c r="B69" s="39">
        <v>376.68</v>
      </c>
      <c r="C69" s="15" t="s">
        <v>9</v>
      </c>
      <c r="D69" s="15" t="s">
        <v>9</v>
      </c>
      <c r="E69" s="15" t="s">
        <v>9</v>
      </c>
      <c r="F69" s="18">
        <v>501.56</v>
      </c>
      <c r="G69" s="37" t="s">
        <v>9</v>
      </c>
      <c r="H69" s="37">
        <f>((F69*100)/B69)-100</f>
        <v>33.152808750132749</v>
      </c>
    </row>
    <row r="70" spans="1:10" x14ac:dyDescent="0.2">
      <c r="A70" s="38" t="s">
        <v>35</v>
      </c>
      <c r="B70" s="39">
        <v>375.08</v>
      </c>
      <c r="C70" s="37" t="s">
        <v>9</v>
      </c>
      <c r="D70" s="40">
        <v>418.02429810666689</v>
      </c>
      <c r="E70" s="15" t="s">
        <v>9</v>
      </c>
      <c r="F70" s="18" t="s">
        <v>9</v>
      </c>
      <c r="G70" s="41" t="s">
        <v>9</v>
      </c>
      <c r="H70" s="37" t="s">
        <v>9</v>
      </c>
    </row>
    <row r="71" spans="1:10" x14ac:dyDescent="0.2">
      <c r="A71" s="42" t="s">
        <v>17</v>
      </c>
      <c r="B71" s="43" t="s">
        <v>9</v>
      </c>
      <c r="C71" s="44" t="s">
        <v>9</v>
      </c>
      <c r="D71" s="44" t="s">
        <v>9</v>
      </c>
      <c r="E71" s="44" t="s">
        <v>9</v>
      </c>
      <c r="F71" s="45">
        <v>444.51</v>
      </c>
      <c r="G71" s="44" t="s">
        <v>9</v>
      </c>
      <c r="H71" s="44" t="s">
        <v>9</v>
      </c>
      <c r="I71" s="46"/>
      <c r="J71" s="23"/>
    </row>
    <row r="72" spans="1:10" x14ac:dyDescent="0.2">
      <c r="A72" s="38" t="s">
        <v>20</v>
      </c>
      <c r="B72" s="47">
        <v>383.83</v>
      </c>
      <c r="C72" s="15">
        <v>601.74</v>
      </c>
      <c r="D72" s="15">
        <v>549.16</v>
      </c>
      <c r="E72" s="15" t="s">
        <v>9</v>
      </c>
      <c r="F72" s="48">
        <v>546.20000000000005</v>
      </c>
      <c r="G72" s="37" t="s">
        <v>9</v>
      </c>
      <c r="H72" s="37">
        <f>((F72*100)/B72)-100</f>
        <v>42.302581872183026</v>
      </c>
    </row>
    <row r="73" spans="1:10" ht="2.1" customHeight="1" x14ac:dyDescent="0.2">
      <c r="A73" s="49"/>
      <c r="B73" s="49"/>
      <c r="C73" s="49"/>
      <c r="D73" s="49">
        <v>3</v>
      </c>
      <c r="E73" s="49"/>
      <c r="F73" s="49"/>
      <c r="G73" s="49"/>
      <c r="H73" s="49"/>
    </row>
    <row r="74" spans="1:10" x14ac:dyDescent="0.2">
      <c r="A74" s="50" t="s">
        <v>36</v>
      </c>
      <c r="B74" s="51"/>
      <c r="C74" s="51"/>
      <c r="D74" s="52"/>
      <c r="E74" s="52"/>
      <c r="F74" s="52"/>
      <c r="G74" s="52"/>
      <c r="H74" s="50"/>
    </row>
    <row r="75" spans="1:10" x14ac:dyDescent="0.2">
      <c r="A75" s="50" t="s">
        <v>37</v>
      </c>
      <c r="B75" s="53"/>
      <c r="C75" s="53"/>
      <c r="D75" s="54"/>
      <c r="E75" s="54"/>
      <c r="F75" s="54"/>
      <c r="G75" s="54"/>
      <c r="H75" s="50"/>
    </row>
    <row r="76" spans="1:10" x14ac:dyDescent="0.2">
      <c r="A76" s="50" t="s">
        <v>38</v>
      </c>
      <c r="B76" s="55"/>
      <c r="C76" s="55"/>
      <c r="D76" s="55"/>
      <c r="E76" s="55"/>
      <c r="F76" s="55"/>
      <c r="G76" s="55"/>
      <c r="H76" s="55"/>
    </row>
    <row r="77" spans="1:10" x14ac:dyDescent="0.2">
      <c r="A77" s="55"/>
      <c r="B77" s="55"/>
      <c r="C77" s="56"/>
      <c r="D77" s="56"/>
      <c r="E77" s="56"/>
      <c r="F77" s="57"/>
      <c r="G77" s="55"/>
      <c r="H77" s="55"/>
    </row>
    <row r="78" spans="1:10" x14ac:dyDescent="0.2">
      <c r="A78" s="55"/>
      <c r="B78" s="55"/>
      <c r="C78" s="56"/>
      <c r="D78" s="57"/>
      <c r="E78" s="55" t="s">
        <v>39</v>
      </c>
      <c r="F78" s="55"/>
      <c r="G78" s="55"/>
      <c r="H78" s="55"/>
    </row>
    <row r="83" spans="4:5" x14ac:dyDescent="0.2">
      <c r="D83" s="23"/>
    </row>
    <row r="84" spans="4:5" x14ac:dyDescent="0.2">
      <c r="E84" s="23"/>
    </row>
  </sheetData>
  <mergeCells count="9">
    <mergeCell ref="A41:H41"/>
    <mergeCell ref="A62:H62"/>
    <mergeCell ref="A67:H67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25-28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2021-07-26T08:10:15Z</dcterms:created>
  <dcterms:modified xsi:type="dcterms:W3CDTF">2021-07-26T08:11:20Z</dcterms:modified>
</cp:coreProperties>
</file>