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4_26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<sst xmlns="http://schemas.openxmlformats.org/spreadsheetml/2006/main" count="77" uniqueCount="34">
  <si>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 xml:space="preserve">Grūdų  ir aliejinių augalų sėklų  supirkimo kiekių suvestinė ataskaita (2021 m. 24– 26 sav.) pagal GS-1*, t </t>
  </si>
  <si>
    <t xml:space="preserve">                      Data
Grūdai</t>
  </si>
  <si>
    <t>Pokytis, %</t>
  </si>
  <si>
    <t>24  sav.  (06 14–20)</t>
  </si>
  <si>
    <t>25  sav.  (06 21–27)</t>
  </si>
  <si>
    <t>26  sav.  (06 28–07 04)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</si>
  <si>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</si>
  <si>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</si>
  <si>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</si>
  <si>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</si>
  <si>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</si>
  <si>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</si>
  <si>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</si>
  <si>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</si>
  <si>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</si>
  <si>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</si>
  <si>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</si>
  <si>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</si>
  <si>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</si>
  <si>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</si>
  <si>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</si>
  <si>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</si>
  <si>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</si>
  <si>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</si>
  <si>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</si>
  <si>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</si>
  <si>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</si>
  <si>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</si>
  <si>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</si>
  <si>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26 savaitę su 25 savaite</t>
  </si>
  <si>
    <t>*** lyginant 2021 m. 26 savaitę su 2020 m. 26 savaite</t>
  </si>
  <si>
    <t>Pastaba: grūdų bei aliejinių augalų sėklų 24 ir 25 savaičių supirkimo kiekiai patikslinti  2021-07-08</t>
  </si>
  <si>
    <t xml:space="preserve">               Šaltinis: ŽŪIKVC (LŽŪMPRIS)</t>
  </si>
  <si>
    <t>26  sav.  (06 22– 28)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</si>
</sst>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theme="0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horizontal="center" vertical="center"/>
    </xf>
    <xf numFmtId="4" fontId="44" fillId="0" borderId="15" xfId="0" applyNumberFormat="1" applyFont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41" fillId="0" borderId="0" xfId="0" applyFont="1" applyAlignment="1">
      <alignment/>
    </xf>
    <xf numFmtId="4" fontId="2" fillId="0" borderId="19" xfId="0" applyNumberFormat="1" applyFont="1" applyBorder="1" applyAlignment="1">
      <alignment vertical="center"/>
    </xf>
    <xf numFmtId="4" fontId="45" fillId="0" borderId="20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center" vertical="center"/>
    </xf>
    <xf numFmtId="4" fontId="45" fillId="0" borderId="22" xfId="0" applyNumberFormat="1" applyFont="1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2" fillId="0" borderId="26" xfId="0" applyNumberFormat="1" applyFont="1" applyBorder="1" applyAlignment="1">
      <alignment vertical="center"/>
    </xf>
    <xf numFmtId="4" fontId="45" fillId="0" borderId="28" xfId="0" applyNumberFormat="1" applyFont="1" applyBorder="1" applyAlignment="1">
      <alignment horizontal="center" vertical="center"/>
    </xf>
    <xf numFmtId="4" fontId="45" fillId="0" borderId="29" xfId="0" applyNumberFormat="1" applyFont="1" applyBorder="1" applyAlignment="1">
      <alignment horizontal="center"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2" fillId="0" borderId="32" xfId="0" applyNumberFormat="1" applyFont="1" applyBorder="1" applyAlignment="1">
      <alignment vertical="center"/>
    </xf>
    <xf numFmtId="4" fontId="45" fillId="0" borderId="12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horizontal="center" vertical="center"/>
    </xf>
    <xf numFmtId="4" fontId="44" fillId="0" borderId="37" xfId="0" applyNumberFormat="1" applyFont="1" applyBorder="1" applyAlignment="1">
      <alignment horizontal="center" vertical="center"/>
    </xf>
    <xf numFmtId="4" fontId="44" fillId="0" borderId="38" xfId="0" applyNumberFormat="1" applyFont="1" applyBorder="1" applyAlignment="1">
      <alignment horizontal="center" vertical="center"/>
    </xf>
    <xf numFmtId="4" fontId="44" fillId="0" borderId="39" xfId="0" applyNumberFormat="1" applyFont="1" applyBorder="1" applyAlignment="1">
      <alignment horizontal="center" vertical="center"/>
    </xf>
    <xf numFmtId="4" fontId="44" fillId="0" borderId="4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/>
    </xf>
    <xf numFmtId="4" fontId="45" fillId="0" borderId="41" xfId="0" applyNumberFormat="1" applyFont="1" applyBorder="1" applyAlignment="1">
      <alignment horizontal="center" vertical="center"/>
    </xf>
    <xf numFmtId="4" fontId="45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45" fillId="0" borderId="44" xfId="0" applyNumberFormat="1" applyFont="1" applyBorder="1" applyAlignment="1">
      <alignment horizontal="center" vertical="center"/>
    </xf>
    <xf numFmtId="4" fontId="45" fillId="0" borderId="45" xfId="0" applyNumberFormat="1" applyFont="1" applyBorder="1" applyAlignment="1">
      <alignment horizontal="center" vertical="center"/>
    </xf>
    <xf numFmtId="4" fontId="45" fillId="0" borderId="46" xfId="0" applyNumberFormat="1" applyFont="1" applyBorder="1" applyAlignment="1">
      <alignment horizontal="center" vertical="center"/>
    </xf>
    <xf numFmtId="4" fontId="45" fillId="0" borderId="47" xfId="0" applyNumberFormat="1" applyFont="1" applyBorder="1" applyAlignment="1">
      <alignment horizontal="center" vertical="center"/>
    </xf>
    <xf numFmtId="4" fontId="45" fillId="0" borderId="48" xfId="0" applyNumberFormat="1" applyFont="1" applyBorder="1" applyAlignment="1">
      <alignment horizontal="center" vertical="center"/>
    </xf>
    <xf numFmtId="4" fontId="45" fillId="0" borderId="49" xfId="0" applyNumberFormat="1" applyFont="1" applyBorder="1" applyAlignment="1">
      <alignment horizontal="center" vertical="center"/>
    </xf>
    <xf numFmtId="4" fontId="45" fillId="0" borderId="50" xfId="0" applyNumberFormat="1" applyFont="1" applyBorder="1" applyAlignment="1">
      <alignment horizontal="center" vertical="center"/>
    </xf>
    <xf numFmtId="4" fontId="45" fillId="0" borderId="5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0" borderId="53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45" fillId="0" borderId="5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3" fillId="33" borderId="55" xfId="0" applyNumberFormat="1" applyFont="1" applyFill="1" applyBorder="1" applyAlignment="1">
      <alignment vertical="center"/>
    </xf>
    <xf numFmtId="4" fontId="44" fillId="33" borderId="4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4" fontId="6" fillId="33" borderId="55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34" borderId="56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34" borderId="58" xfId="0" applyNumberFormat="1" applyFont="1" applyFill="1" applyBorder="1" applyAlignment="1">
      <alignment horizontal="center" vertical="top" wrapText="1"/>
    </xf>
    <xf numFmtId="4" fontId="2" fillId="34" borderId="59" xfId="0" applyNumberFormat="1" applyFont="1" applyFill="1" applyBorder="1" applyAlignment="1">
      <alignment horizontal="center" vertical="top" wrapText="1"/>
    </xf>
    <xf numFmtId="4" fontId="2" fillId="34" borderId="60" xfId="0" applyNumberFormat="1" applyFont="1" applyFill="1" applyBorder="1" applyAlignment="1">
      <alignment horizontal="center" vertical="center" wrapText="1"/>
    </xf>
    <xf numFmtId="4" fontId="2" fillId="34" borderId="6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" fontId="2" fillId="34" borderId="62" xfId="0" applyNumberFormat="1" applyFont="1" applyFill="1" applyBorder="1" applyAlignment="1">
      <alignment horizontal="left" vertical="center" wrapText="1"/>
    </xf>
    <xf numFmtId="4" fontId="2" fillId="34" borderId="63" xfId="0" applyNumberFormat="1" applyFont="1" applyFill="1" applyBorder="1" applyAlignment="1">
      <alignment horizontal="left" vertical="center" wrapText="1"/>
    </xf>
    <xf numFmtId="4" fontId="2" fillId="34" borderId="64" xfId="0" applyNumberFormat="1" applyFont="1" applyFill="1" applyBorder="1" applyAlignment="1">
      <alignment horizontal="left" vertical="center" wrapText="1"/>
    </xf>
    <xf numFmtId="1" fontId="2" fillId="34" borderId="65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4" borderId="57" xfId="0" applyNumberFormat="1" applyFont="1" applyFill="1" applyBorder="1" applyAlignment="1">
      <alignment horizontal="center" vertical="center"/>
    </xf>
    <xf numFmtId="1" fontId="2" fillId="34" borderId="66" xfId="0" applyNumberFormat="1" applyFont="1" applyFill="1" applyBorder="1" applyAlignment="1">
      <alignment horizontal="center" vertical="center"/>
    </xf>
    <xf numFmtId="4" fontId="2" fillId="34" borderId="67" xfId="0" applyNumberFormat="1" applyFont="1" applyFill="1" applyBorder="1" applyAlignment="1">
      <alignment horizontal="center" vertical="center" wrapText="1"/>
    </xf>
    <xf numFmtId="4" fontId="2" fillId="34" borderId="68" xfId="0" applyNumberFormat="1" applyFont="1" applyFill="1" applyBorder="1" applyAlignment="1">
      <alignment horizontal="center" vertical="center" wrapText="1"/>
    </xf>
    <xf numFmtId="4" fontId="2" fillId="34" borderId="69" xfId="0" applyNumberFormat="1" applyFont="1" applyFill="1" applyBorder="1" applyAlignment="1">
      <alignment horizontal="center" vertical="center" wrapText="1"/>
    </xf>
    <xf numFmtId="4" fontId="2" fillId="34" borderId="70" xfId="0" applyNumberFormat="1" applyFont="1" applyFill="1" applyBorder="1" applyAlignment="1">
      <alignment horizontal="center" vertical="top" wrapText="1"/>
    </xf>
    <xf numFmtId="4" fontId="2" fillId="34" borderId="69" xfId="0" applyNumberFormat="1" applyFont="1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PageLayoutView="0" workbookViewId="0" topLeftCell="A1">
      <selection activeCell="H33" sqref="H33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3" customWidth="1"/>
    <col min="15" max="19" width="9.140625" style="1" customWidth="1"/>
  </cols>
  <sheetData>
    <row r="1" s="1" customFormat="1" ht="15">
      <c r="M1" s="2"/>
    </row>
    <row r="2" spans="1:13" s="1" customFormat="1" ht="15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="1" customFormat="1" ht="15">
      <c r="M3" s="2"/>
    </row>
    <row r="4" spans="1:13" ht="15" customHeight="1">
      <c r="A4" s="93" t="s">
        <v>1</v>
      </c>
      <c r="B4" s="96">
        <v>2020</v>
      </c>
      <c r="C4" s="97"/>
      <c r="D4" s="98">
        <v>2021</v>
      </c>
      <c r="E4" s="99"/>
      <c r="F4" s="99"/>
      <c r="G4" s="99"/>
      <c r="H4" s="99"/>
      <c r="I4" s="100"/>
      <c r="J4" s="101" t="s">
        <v>2</v>
      </c>
      <c r="K4" s="102"/>
      <c r="L4" s="102"/>
      <c r="M4" s="103"/>
    </row>
    <row r="5" spans="1:13" ht="15" customHeight="1">
      <c r="A5" s="94"/>
      <c r="B5" s="101" t="s">
        <v>33</v>
      </c>
      <c r="C5" s="103"/>
      <c r="D5" s="104" t="s">
        <v>3</v>
      </c>
      <c r="E5" s="105"/>
      <c r="F5" s="104" t="s">
        <v>4</v>
      </c>
      <c r="G5" s="105"/>
      <c r="H5" s="104" t="s">
        <v>5</v>
      </c>
      <c r="I5" s="105"/>
      <c r="J5" s="86" t="s">
        <v>6</v>
      </c>
      <c r="K5" s="87"/>
      <c r="L5" s="86" t="s">
        <v>7</v>
      </c>
      <c r="M5" s="87"/>
    </row>
    <row r="6" spans="1:13" ht="15" customHeight="1">
      <c r="A6" s="94"/>
      <c r="B6" s="88" t="s">
        <v>8</v>
      </c>
      <c r="C6" s="81" t="s">
        <v>9</v>
      </c>
      <c r="D6" s="81" t="s">
        <v>8</v>
      </c>
      <c r="E6" s="81" t="s">
        <v>9</v>
      </c>
      <c r="F6" s="81" t="s">
        <v>8</v>
      </c>
      <c r="G6" s="81" t="s">
        <v>9</v>
      </c>
      <c r="H6" s="81" t="s">
        <v>8</v>
      </c>
      <c r="I6" s="81" t="s">
        <v>9</v>
      </c>
      <c r="J6" s="81" t="s">
        <v>8</v>
      </c>
      <c r="K6" s="81" t="s">
        <v>9</v>
      </c>
      <c r="L6" s="81" t="s">
        <v>8</v>
      </c>
      <c r="M6" s="81" t="s">
        <v>9</v>
      </c>
    </row>
    <row r="7" spans="1:13" ht="37.5" customHeight="1">
      <c r="A7" s="95"/>
      <c r="B7" s="89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22" s="12" customFormat="1" ht="15">
      <c r="A8" s="4" t="s">
        <v>10</v>
      </c>
      <c r="B8" s="5">
        <v>812.397</v>
      </c>
      <c r="C8" s="6">
        <v>903.034</v>
      </c>
      <c r="D8" s="5">
        <v>2594.389</v>
      </c>
      <c r="E8" s="6">
        <v>16089.25</v>
      </c>
      <c r="F8" s="7">
        <v>1130.144</v>
      </c>
      <c r="G8" s="8">
        <v>3418.553</v>
      </c>
      <c r="H8" s="7">
        <v>422.4</v>
      </c>
      <c r="I8" s="8">
        <v>47261.042</v>
      </c>
      <c r="J8" s="7">
        <f aca="true" t="shared" si="0" ref="J8:K13">+((H8*100/F8)-100)</f>
        <v>-62.624231956281676</v>
      </c>
      <c r="K8" s="9">
        <f>+((I8*100/G8)-100)</f>
        <v>1282.4867421976492</v>
      </c>
      <c r="L8" s="7">
        <f aca="true" t="shared" si="1" ref="L8:M23">+((H8*100/B8)-100)</f>
        <v>-48.00571641697348</v>
      </c>
      <c r="M8" s="10">
        <f t="shared" si="1"/>
        <v>5133.583896065929</v>
      </c>
      <c r="N8" s="11"/>
      <c r="O8" s="11"/>
      <c r="P8" s="11"/>
      <c r="Q8" s="11"/>
      <c r="R8" s="11"/>
      <c r="S8" s="11"/>
      <c r="T8" s="11"/>
      <c r="U8" s="11"/>
      <c r="V8" s="11"/>
    </row>
    <row r="9" spans="1:19" s="12" customFormat="1" ht="15">
      <c r="A9" s="13" t="s">
        <v>11</v>
      </c>
      <c r="B9" s="14">
        <v>357.582</v>
      </c>
      <c r="C9" s="15">
        <v>77.71</v>
      </c>
      <c r="D9" s="14">
        <v>652.004</v>
      </c>
      <c r="E9" s="15">
        <v>2750.58</v>
      </c>
      <c r="F9" s="16">
        <v>182.79</v>
      </c>
      <c r="G9" s="17">
        <v>655</v>
      </c>
      <c r="H9" s="16">
        <v>3</v>
      </c>
      <c r="I9" s="18">
        <v>9939.379</v>
      </c>
      <c r="J9" s="19">
        <f>+((H9*100/F9)-100)</f>
        <v>-98.35877236172657</v>
      </c>
      <c r="K9" s="20">
        <f>+((I9*100/G9)-100)</f>
        <v>1417.462442748092</v>
      </c>
      <c r="L9" s="19">
        <f>+((H9*100/B9)-100)</f>
        <v>-99.16103159555011</v>
      </c>
      <c r="M9" s="21">
        <f>+((I9*100/C9)-100)</f>
        <v>12690.347445631196</v>
      </c>
      <c r="N9" s="22"/>
      <c r="O9" s="22"/>
      <c r="P9" s="23"/>
      <c r="Q9" s="23"/>
      <c r="R9" s="23"/>
      <c r="S9" s="24"/>
    </row>
    <row r="10" spans="1:17" ht="15">
      <c r="A10" s="25" t="s">
        <v>12</v>
      </c>
      <c r="B10" s="26">
        <v>147.449</v>
      </c>
      <c r="C10" s="27">
        <v>39.68</v>
      </c>
      <c r="D10" s="26">
        <v>448.555</v>
      </c>
      <c r="E10" s="27">
        <v>4174.976</v>
      </c>
      <c r="F10" s="28">
        <v>394.696</v>
      </c>
      <c r="G10" s="17">
        <v>303.578</v>
      </c>
      <c r="H10" s="28">
        <v>101.674</v>
      </c>
      <c r="I10" s="29">
        <v>4259.223</v>
      </c>
      <c r="J10" s="19">
        <f>+((H10*100/F10)-100)</f>
        <v>-74.23992135719642</v>
      </c>
      <c r="K10" s="20">
        <f t="shared" si="0"/>
        <v>1303.007793713642</v>
      </c>
      <c r="L10" s="19">
        <f t="shared" si="1"/>
        <v>-31.04463238136576</v>
      </c>
      <c r="M10" s="21">
        <f t="shared" si="1"/>
        <v>10633.928931451612</v>
      </c>
      <c r="N10" s="11"/>
      <c r="O10" s="11"/>
      <c r="P10" s="30"/>
      <c r="Q10" s="30"/>
    </row>
    <row r="11" spans="1:17" ht="15">
      <c r="A11" s="31" t="s">
        <v>13</v>
      </c>
      <c r="B11" s="26">
        <v>163.426</v>
      </c>
      <c r="C11" s="27">
        <v>55.544</v>
      </c>
      <c r="D11" s="26">
        <v>1279.02</v>
      </c>
      <c r="E11" s="27">
        <v>8856.429</v>
      </c>
      <c r="F11" s="28">
        <v>294.299</v>
      </c>
      <c r="G11" s="17">
        <v>1397.125</v>
      </c>
      <c r="H11" s="28">
        <v>95.412</v>
      </c>
      <c r="I11" s="29">
        <v>32941.852</v>
      </c>
      <c r="J11" s="32">
        <f t="shared" si="0"/>
        <v>-67.5799102273538</v>
      </c>
      <c r="K11" s="33">
        <f t="shared" si="0"/>
        <v>2257.8314037756104</v>
      </c>
      <c r="L11" s="34">
        <f t="shared" si="1"/>
        <v>-41.61761286453807</v>
      </c>
      <c r="M11" s="35">
        <f t="shared" si="1"/>
        <v>59207.66959527582</v>
      </c>
      <c r="O11" s="3"/>
      <c r="P11" s="30"/>
      <c r="Q11" s="30"/>
    </row>
    <row r="12" spans="1:17" ht="15">
      <c r="A12" s="31" t="s">
        <v>14</v>
      </c>
      <c r="B12" s="26">
        <v>0</v>
      </c>
      <c r="C12" s="27">
        <v>3.64</v>
      </c>
      <c r="D12" s="26">
        <v>108.29</v>
      </c>
      <c r="E12" s="27">
        <v>172.425</v>
      </c>
      <c r="F12" s="28">
        <v>32.55</v>
      </c>
      <c r="G12" s="17">
        <v>0</v>
      </c>
      <c r="H12" s="28">
        <v>0</v>
      </c>
      <c r="I12" s="29">
        <v>0</v>
      </c>
      <c r="J12" s="32" t="s">
        <v>15</v>
      </c>
      <c r="K12" s="33" t="s">
        <v>15</v>
      </c>
      <c r="L12" s="34" t="s">
        <v>15</v>
      </c>
      <c r="M12" s="35" t="s">
        <v>15</v>
      </c>
      <c r="N12" s="11"/>
      <c r="O12" s="11"/>
      <c r="P12" s="30"/>
      <c r="Q12" s="30"/>
    </row>
    <row r="13" spans="1:14" ht="15">
      <c r="A13" s="36" t="s">
        <v>16</v>
      </c>
      <c r="B13" s="26">
        <v>143.94</v>
      </c>
      <c r="C13" s="27">
        <v>726.46</v>
      </c>
      <c r="D13" s="26">
        <v>106.52</v>
      </c>
      <c r="E13" s="27">
        <v>134.84</v>
      </c>
      <c r="F13" s="28">
        <v>225.809</v>
      </c>
      <c r="G13" s="17">
        <v>1062.85</v>
      </c>
      <c r="H13" s="28">
        <v>222.32</v>
      </c>
      <c r="I13" s="29">
        <v>120.588</v>
      </c>
      <c r="J13" s="15">
        <f t="shared" si="0"/>
        <v>-1.5451111337457775</v>
      </c>
      <c r="K13" s="37">
        <f t="shared" si="0"/>
        <v>-88.65427859058192</v>
      </c>
      <c r="L13" s="15">
        <f t="shared" si="1"/>
        <v>54.45324440739196</v>
      </c>
      <c r="M13" s="38">
        <f t="shared" si="1"/>
        <v>-83.40060017069075</v>
      </c>
      <c r="N13" s="11"/>
    </row>
    <row r="14" spans="1:19" s="12" customFormat="1" ht="15">
      <c r="A14" s="39" t="s">
        <v>17</v>
      </c>
      <c r="B14" s="40">
        <v>166.571</v>
      </c>
      <c r="C14" s="41">
        <v>0</v>
      </c>
      <c r="D14" s="40">
        <v>0</v>
      </c>
      <c r="E14" s="42">
        <v>1262.55</v>
      </c>
      <c r="F14" s="43">
        <v>0</v>
      </c>
      <c r="G14" s="44">
        <v>490</v>
      </c>
      <c r="H14" s="43">
        <v>33.951</v>
      </c>
      <c r="I14" s="18">
        <v>0</v>
      </c>
      <c r="J14" s="41" t="s">
        <v>15</v>
      </c>
      <c r="K14" s="45" t="s">
        <v>15</v>
      </c>
      <c r="L14" s="41">
        <f t="shared" si="1"/>
        <v>-79.6177005601215</v>
      </c>
      <c r="M14" s="46" t="s">
        <v>15</v>
      </c>
      <c r="N14" s="47"/>
      <c r="O14" s="47"/>
      <c r="P14" s="47"/>
      <c r="Q14" s="47"/>
      <c r="R14" s="47"/>
      <c r="S14" s="47"/>
    </row>
    <row r="15" spans="1:17" ht="15">
      <c r="A15" s="25" t="s">
        <v>12</v>
      </c>
      <c r="B15" s="48">
        <v>0</v>
      </c>
      <c r="C15" s="49">
        <v>0</v>
      </c>
      <c r="D15" s="48">
        <v>0</v>
      </c>
      <c r="E15" s="49">
        <v>1262.55</v>
      </c>
      <c r="F15" s="50">
        <v>0</v>
      </c>
      <c r="G15" s="51">
        <v>490</v>
      </c>
      <c r="H15" s="50">
        <v>0</v>
      </c>
      <c r="I15" s="18">
        <v>0</v>
      </c>
      <c r="J15" s="19" t="s">
        <v>15</v>
      </c>
      <c r="K15" s="20" t="s">
        <v>15</v>
      </c>
      <c r="L15" s="52" t="s">
        <v>15</v>
      </c>
      <c r="M15" s="21" t="s">
        <v>15</v>
      </c>
      <c r="O15" s="3"/>
      <c r="P15" s="30"/>
      <c r="Q15" s="30"/>
    </row>
    <row r="16" spans="1:17" ht="15">
      <c r="A16" s="36" t="s">
        <v>13</v>
      </c>
      <c r="B16" s="53">
        <v>166.571</v>
      </c>
      <c r="C16" s="54">
        <v>0</v>
      </c>
      <c r="D16" s="53">
        <v>0</v>
      </c>
      <c r="E16" s="54">
        <v>0</v>
      </c>
      <c r="F16" s="55">
        <v>0</v>
      </c>
      <c r="G16" s="56">
        <v>0</v>
      </c>
      <c r="H16" s="55">
        <v>33.951</v>
      </c>
      <c r="I16" s="57">
        <v>0</v>
      </c>
      <c r="J16" s="15" t="s">
        <v>15</v>
      </c>
      <c r="K16" s="37" t="s">
        <v>15</v>
      </c>
      <c r="L16" s="15">
        <f t="shared" si="1"/>
        <v>-79.6177005601215</v>
      </c>
      <c r="M16" s="38" t="s">
        <v>15</v>
      </c>
      <c r="O16" s="3"/>
      <c r="P16" s="30"/>
      <c r="Q16" s="30"/>
    </row>
    <row r="17" spans="1:19" s="12" customFormat="1" ht="15">
      <c r="A17" s="39" t="s">
        <v>18</v>
      </c>
      <c r="B17" s="5">
        <v>625.319</v>
      </c>
      <c r="C17" s="6">
        <v>1813.818</v>
      </c>
      <c r="D17" s="5">
        <v>2454.723</v>
      </c>
      <c r="E17" s="6">
        <v>2282.56</v>
      </c>
      <c r="F17" s="7">
        <v>2059.31</v>
      </c>
      <c r="G17" s="8">
        <v>2484.92</v>
      </c>
      <c r="H17" s="7">
        <v>2494.746</v>
      </c>
      <c r="I17" s="18">
        <v>1040.425</v>
      </c>
      <c r="J17" s="41">
        <f>+((H17*100/F17)-100)</f>
        <v>21.14475236851179</v>
      </c>
      <c r="K17" s="45">
        <f>+((I17*100/G17)-100)</f>
        <v>-58.130442831157545</v>
      </c>
      <c r="L17" s="41">
        <f t="shared" si="1"/>
        <v>298.95573299387996</v>
      </c>
      <c r="M17" s="46">
        <f t="shared" si="1"/>
        <v>-42.638952750496465</v>
      </c>
      <c r="N17" s="47"/>
      <c r="O17" s="47"/>
      <c r="P17" s="47"/>
      <c r="Q17" s="47"/>
      <c r="R17" s="47"/>
      <c r="S17" s="47"/>
    </row>
    <row r="18" spans="1:17" ht="15">
      <c r="A18" s="25" t="s">
        <v>12</v>
      </c>
      <c r="B18" s="14">
        <v>0</v>
      </c>
      <c r="C18" s="15">
        <v>0</v>
      </c>
      <c r="D18" s="14">
        <v>26.84</v>
      </c>
      <c r="E18" s="15">
        <v>0</v>
      </c>
      <c r="F18" s="16">
        <v>0</v>
      </c>
      <c r="G18" s="17">
        <v>0</v>
      </c>
      <c r="H18" s="16">
        <v>0</v>
      </c>
      <c r="I18" s="18">
        <v>0</v>
      </c>
      <c r="J18" s="19" t="s">
        <v>15</v>
      </c>
      <c r="K18" s="20" t="s">
        <v>15</v>
      </c>
      <c r="L18" s="19" t="s">
        <v>15</v>
      </c>
      <c r="M18" s="21" t="s">
        <v>15</v>
      </c>
      <c r="O18" s="3"/>
      <c r="P18" s="30"/>
      <c r="Q18" s="30"/>
    </row>
    <row r="19" spans="1:17" ht="15">
      <c r="A19" s="31" t="s">
        <v>13</v>
      </c>
      <c r="B19" s="26">
        <v>625.319</v>
      </c>
      <c r="C19" s="27">
        <v>1316.46</v>
      </c>
      <c r="D19" s="26">
        <v>362.303</v>
      </c>
      <c r="E19" s="27">
        <v>656.58</v>
      </c>
      <c r="F19" s="28">
        <v>1053.16</v>
      </c>
      <c r="G19" s="17">
        <v>655.7</v>
      </c>
      <c r="H19" s="28">
        <v>961.447</v>
      </c>
      <c r="I19" s="29">
        <v>252.805</v>
      </c>
      <c r="J19" s="32">
        <f>+((H19*100/F19)-100)</f>
        <v>-8.708363401572427</v>
      </c>
      <c r="K19" s="33">
        <f>+((I19*100/G19)-100)</f>
        <v>-61.44502058868385</v>
      </c>
      <c r="L19" s="34">
        <f t="shared" si="1"/>
        <v>53.7530444461147</v>
      </c>
      <c r="M19" s="35">
        <f t="shared" si="1"/>
        <v>-80.79660604955714</v>
      </c>
      <c r="O19" s="3"/>
      <c r="P19" s="30"/>
      <c r="Q19" s="30"/>
    </row>
    <row r="20" spans="1:17" ht="15">
      <c r="A20" s="36" t="s">
        <v>19</v>
      </c>
      <c r="B20" s="26">
        <v>0</v>
      </c>
      <c r="C20" s="27">
        <v>497.358</v>
      </c>
      <c r="D20" s="26">
        <v>2065.58</v>
      </c>
      <c r="E20" s="27">
        <v>1625.98</v>
      </c>
      <c r="F20" s="28">
        <v>1006.15</v>
      </c>
      <c r="G20" s="17">
        <v>1829.22</v>
      </c>
      <c r="H20" s="28">
        <v>1533.299</v>
      </c>
      <c r="I20" s="58">
        <v>787.62</v>
      </c>
      <c r="J20" s="59">
        <f>+((H20*100/F20)-100)</f>
        <v>52.392684987327925</v>
      </c>
      <c r="K20" s="60">
        <f>+((I20*100/G20)-100)</f>
        <v>-56.942303276806506</v>
      </c>
      <c r="L20" s="61" t="s">
        <v>15</v>
      </c>
      <c r="M20" s="62">
        <f t="shared" si="1"/>
        <v>58.36077835281628</v>
      </c>
      <c r="O20" s="3"/>
      <c r="P20" s="30"/>
      <c r="Q20" s="30"/>
    </row>
    <row r="21" spans="1:17" ht="15">
      <c r="A21" s="63" t="s">
        <v>20</v>
      </c>
      <c r="B21" s="48">
        <v>6.19</v>
      </c>
      <c r="C21" s="49">
        <v>0</v>
      </c>
      <c r="D21" s="48">
        <v>109.663</v>
      </c>
      <c r="E21" s="49">
        <v>0</v>
      </c>
      <c r="F21" s="50">
        <v>112.87</v>
      </c>
      <c r="G21" s="51">
        <v>0</v>
      </c>
      <c r="H21" s="50">
        <v>87.82</v>
      </c>
      <c r="I21" s="18">
        <v>0</v>
      </c>
      <c r="J21" s="64">
        <f>+((H21*100/F21)-100)</f>
        <v>-22.193674138389298</v>
      </c>
      <c r="K21" s="20" t="s">
        <v>15</v>
      </c>
      <c r="L21" s="65">
        <f t="shared" si="1"/>
        <v>1318.739903069467</v>
      </c>
      <c r="M21" s="21" t="s">
        <v>15</v>
      </c>
      <c r="O21" s="3"/>
      <c r="P21" s="30"/>
      <c r="Q21" s="30"/>
    </row>
    <row r="22" spans="1:17" ht="15">
      <c r="A22" s="31" t="s">
        <v>21</v>
      </c>
      <c r="B22" s="26">
        <v>11.36</v>
      </c>
      <c r="C22" s="27">
        <v>0</v>
      </c>
      <c r="D22" s="26">
        <v>0</v>
      </c>
      <c r="E22" s="27">
        <v>15.11</v>
      </c>
      <c r="F22" s="28">
        <v>30.26</v>
      </c>
      <c r="G22" s="66">
        <v>0</v>
      </c>
      <c r="H22" s="28">
        <v>51.58</v>
      </c>
      <c r="I22" s="29">
        <v>0</v>
      </c>
      <c r="J22" s="67">
        <f>+((H22*100/F22)-100)</f>
        <v>70.45604758757435</v>
      </c>
      <c r="K22" s="33" t="s">
        <v>15</v>
      </c>
      <c r="L22" s="68">
        <f t="shared" si="1"/>
        <v>354.04929577464793</v>
      </c>
      <c r="M22" s="35" t="s">
        <v>15</v>
      </c>
      <c r="O22" s="3"/>
      <c r="P22" s="30"/>
      <c r="Q22" s="30"/>
    </row>
    <row r="23" spans="1:17" ht="15">
      <c r="A23" s="31" t="s">
        <v>22</v>
      </c>
      <c r="B23" s="26">
        <v>201.76</v>
      </c>
      <c r="C23" s="27">
        <v>553.1</v>
      </c>
      <c r="D23" s="26">
        <v>209.45</v>
      </c>
      <c r="E23" s="27">
        <v>650.13</v>
      </c>
      <c r="F23" s="28">
        <v>178.382</v>
      </c>
      <c r="G23" s="66">
        <v>0</v>
      </c>
      <c r="H23" s="28">
        <v>196.858</v>
      </c>
      <c r="I23" s="29">
        <v>145.84</v>
      </c>
      <c r="J23" s="67">
        <f>+((H23*100/F23)-100)</f>
        <v>10.35754728616115</v>
      </c>
      <c r="K23" s="33" t="s">
        <v>15</v>
      </c>
      <c r="L23" s="68">
        <f t="shared" si="1"/>
        <v>-2.4296193497224436</v>
      </c>
      <c r="M23" s="35">
        <f t="shared" si="1"/>
        <v>-73.63225456517809</v>
      </c>
      <c r="O23" s="3"/>
      <c r="P23" s="30"/>
      <c r="Q23" s="30"/>
    </row>
    <row r="24" spans="1:17" ht="15">
      <c r="A24" s="31" t="s">
        <v>23</v>
      </c>
      <c r="B24" s="26">
        <v>24.3</v>
      </c>
      <c r="C24" s="27">
        <v>865.79</v>
      </c>
      <c r="D24" s="26">
        <v>0</v>
      </c>
      <c r="E24" s="27">
        <v>104.98</v>
      </c>
      <c r="F24" s="28">
        <v>0</v>
      </c>
      <c r="G24" s="66">
        <v>130.12</v>
      </c>
      <c r="H24" s="28">
        <v>24.04</v>
      </c>
      <c r="I24" s="29">
        <v>135.953</v>
      </c>
      <c r="J24" s="67" t="s">
        <v>15</v>
      </c>
      <c r="K24" s="33">
        <f>+((I24*100/G24)-100)</f>
        <v>4.4827851214263745</v>
      </c>
      <c r="L24" s="68">
        <f>+((H24*100/B24)-100)</f>
        <v>-1.069958847736629</v>
      </c>
      <c r="M24" s="35">
        <f>+((I24*100/C24)-100)</f>
        <v>-84.29723143025444</v>
      </c>
      <c r="O24" s="3"/>
      <c r="P24" s="30"/>
      <c r="Q24" s="30"/>
    </row>
    <row r="25" spans="1:17" ht="15">
      <c r="A25" s="31" t="s">
        <v>24</v>
      </c>
      <c r="B25" s="26">
        <v>15.123</v>
      </c>
      <c r="C25" s="27">
        <v>22.22</v>
      </c>
      <c r="D25" s="26">
        <v>26.3</v>
      </c>
      <c r="E25" s="27">
        <v>0</v>
      </c>
      <c r="F25" s="28">
        <v>21.444</v>
      </c>
      <c r="G25" s="66">
        <v>23.66</v>
      </c>
      <c r="H25" s="28">
        <v>39.758</v>
      </c>
      <c r="I25" s="29">
        <v>82.26</v>
      </c>
      <c r="J25" s="68">
        <f aca="true" t="shared" si="2" ref="J25:K28">+((H25*100/F25)-100)</f>
        <v>85.40384256668534</v>
      </c>
      <c r="K25" s="33">
        <f>+((I25*100/G25)-100)</f>
        <v>247.6754015215554</v>
      </c>
      <c r="L25" s="68">
        <f>+((H25*100/B25)-100)</f>
        <v>162.8975732328242</v>
      </c>
      <c r="M25" s="35">
        <f>+((I25*100/C25)-100)</f>
        <v>270.2070207020702</v>
      </c>
      <c r="O25" s="3"/>
      <c r="P25" s="30"/>
      <c r="Q25" s="30"/>
    </row>
    <row r="26" spans="1:17" ht="15">
      <c r="A26" s="31" t="s">
        <v>25</v>
      </c>
      <c r="B26" s="26">
        <v>0</v>
      </c>
      <c r="C26" s="27">
        <v>0</v>
      </c>
      <c r="D26" s="26">
        <v>92.962</v>
      </c>
      <c r="E26" s="27">
        <v>0</v>
      </c>
      <c r="F26" s="28">
        <v>39.139</v>
      </c>
      <c r="G26" s="66">
        <v>0</v>
      </c>
      <c r="H26" s="28">
        <v>154.05</v>
      </c>
      <c r="I26" s="29">
        <v>0</v>
      </c>
      <c r="J26" s="68">
        <f t="shared" si="2"/>
        <v>293.59717928409003</v>
      </c>
      <c r="K26" s="33" t="s">
        <v>15</v>
      </c>
      <c r="L26" s="68" t="s">
        <v>15</v>
      </c>
      <c r="M26" s="35" t="s">
        <v>15</v>
      </c>
      <c r="O26" s="3"/>
      <c r="P26" s="30"/>
      <c r="Q26" s="30"/>
    </row>
    <row r="27" spans="1:17" ht="15">
      <c r="A27" s="31" t="s">
        <v>26</v>
      </c>
      <c r="B27" s="26">
        <v>103.706</v>
      </c>
      <c r="C27" s="27">
        <v>0</v>
      </c>
      <c r="D27" s="26">
        <v>70</v>
      </c>
      <c r="E27" s="27">
        <v>0</v>
      </c>
      <c r="F27" s="28">
        <v>24.88</v>
      </c>
      <c r="G27" s="66">
        <v>0</v>
      </c>
      <c r="H27" s="28">
        <v>48.54</v>
      </c>
      <c r="I27" s="29">
        <v>4.75</v>
      </c>
      <c r="J27" s="68">
        <f t="shared" si="2"/>
        <v>95.09646302250803</v>
      </c>
      <c r="K27" s="33" t="s">
        <v>15</v>
      </c>
      <c r="L27" s="68">
        <f>+((H27*100/B27)-100)</f>
        <v>-53.19460783368368</v>
      </c>
      <c r="M27" s="35" t="s">
        <v>15</v>
      </c>
      <c r="O27" s="3"/>
      <c r="P27" s="30"/>
      <c r="Q27" s="30"/>
    </row>
    <row r="28" spans="1:13" s="1" customFormat="1" ht="15">
      <c r="A28" s="69" t="s">
        <v>27</v>
      </c>
      <c r="B28" s="70">
        <v>1966.7259999999999</v>
      </c>
      <c r="C28" s="71">
        <v>4157.962</v>
      </c>
      <c r="D28" s="72">
        <v>5557.49</v>
      </c>
      <c r="E28" s="73">
        <v>20404.58</v>
      </c>
      <c r="F28" s="74">
        <v>36396.43</v>
      </c>
      <c r="G28" s="74">
        <v>6547.253</v>
      </c>
      <c r="H28" s="74">
        <v>3553.77</v>
      </c>
      <c r="I28" s="74">
        <v>48670.27</v>
      </c>
      <c r="J28" s="74">
        <f t="shared" si="2"/>
        <v>-90.23593797523549</v>
      </c>
      <c r="K28" s="74">
        <f t="shared" si="2"/>
        <v>643.3693183996403</v>
      </c>
      <c r="L28" s="74">
        <f>+((H28*100/B28)-100)</f>
        <v>80.69471802376134</v>
      </c>
      <c r="M28" s="72">
        <f>+((I28*100/C28)-100)</f>
        <v>1070.5318615225437</v>
      </c>
    </row>
    <row r="29" spans="1:13" s="1" customFormat="1" ht="15">
      <c r="A29" s="75" t="s">
        <v>28</v>
      </c>
      <c r="B29" s="76"/>
      <c r="C29" s="76"/>
      <c r="D29" s="76"/>
      <c r="E29" s="76"/>
      <c r="F29" s="76"/>
      <c r="G29" s="76"/>
      <c r="H29" s="76"/>
      <c r="I29" s="76"/>
      <c r="J29" s="75"/>
      <c r="K29" s="75"/>
      <c r="L29" s="75"/>
      <c r="M29" s="75"/>
    </row>
    <row r="30" spans="1:13" s="1" customFormat="1" ht="15" customHeight="1">
      <c r="A30" s="77" t="s">
        <v>29</v>
      </c>
      <c r="B30" s="77"/>
      <c r="C30" s="77"/>
      <c r="D30" s="77"/>
      <c r="E30" s="77"/>
      <c r="F30" s="78"/>
      <c r="G30" s="78"/>
      <c r="H30" s="78"/>
      <c r="I30" s="78"/>
      <c r="K30" s="30"/>
      <c r="L30" s="30"/>
      <c r="M30" s="30"/>
    </row>
    <row r="31" spans="1:13" s="1" customFormat="1" ht="15">
      <c r="A31" s="77" t="s">
        <v>30</v>
      </c>
      <c r="B31" s="77"/>
      <c r="C31" s="77"/>
      <c r="D31" s="77"/>
      <c r="E31" s="77"/>
      <c r="F31" s="79"/>
      <c r="J31" s="80"/>
      <c r="K31" s="30"/>
      <c r="L31" s="30"/>
      <c r="M31" s="30"/>
    </row>
    <row r="32" spans="1:13" s="1" customFormat="1" ht="15" customHeight="1">
      <c r="A32" s="83" t="s">
        <v>31</v>
      </c>
      <c r="B32" s="84"/>
      <c r="C32" s="84"/>
      <c r="D32" s="84"/>
      <c r="E32" s="84"/>
      <c r="F32" s="84"/>
      <c r="G32" s="84"/>
      <c r="H32" s="84"/>
      <c r="I32" s="84"/>
      <c r="J32" s="85"/>
      <c r="L32" s="75"/>
      <c r="M32" s="75"/>
    </row>
    <row r="33" spans="2:10" s="1" customFormat="1" ht="15">
      <c r="B33" s="30"/>
      <c r="C33" s="30"/>
      <c r="J33" s="80" t="s">
        <v>32</v>
      </c>
    </row>
    <row r="34" s="1" customFormat="1" ht="15">
      <c r="J34" s="80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24">
    <mergeCell ref="D5:E5"/>
    <mergeCell ref="F5:G5"/>
    <mergeCell ref="H5:I5"/>
    <mergeCell ref="J5:K5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2021-07-08T12:05:24Z</dcterms:created>
  <dcterms:modified xsi:type="dcterms:W3CDTF">2021-07-09T04:34:07Z</dcterms:modified>
  <cp:category/>
  <cp:version/>
  <cp:contentType/>
  <cp:contentStatus/>
</cp:coreProperties>
</file>