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6_28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<sst xmlns="http://schemas.openxmlformats.org/spreadsheetml/2006/main" count="86" uniqueCount="35">
  <si>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 xml:space="preserve">Grūdų  ir aliejinių augalų sėklų  supirkimo kiekių suvestinė ataskaita (2021 m. 26– 28 sav.) pagal GS-1*, t </t>
  </si>
  <si>
    <t xml:space="preserve">                      Data
Grūdai</t>
  </si>
  <si>
    <t>Pokytis, %</t>
  </si>
  <si>
    <t>28  sav.  (07 06–12)</t>
  </si>
  <si>
    <t>26  sav.  (06 28–07 04)</t>
  </si>
  <si>
    <t>27  sav.  (07 05–11)</t>
  </si>
  <si>
    <t>28  sav.  (07 12–18)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</si>
  <si>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</si>
  <si>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</si>
  <si>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</si>
  <si>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</si>
  <si>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</si>
  <si>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</si>
  <si>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</si>
  <si>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</si>
  <si>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>-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</si>
  <si>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</si>
  <si>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</si>
  <si>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</si>
  <si>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</si>
  <si>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</si>
  <si>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</si>
  <si>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</si>
  <si>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</si>
  <si>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</si>
  <si>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</si>
  <si>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</si>
  <si>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</si>
  <si>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</si>
  <si>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</si>
  <si>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</si>
  <si>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28 savaitę su 27 savaite</t>
  </si>
  <si>
    <t>*** lyginant 2021 m. 28 savaitę su 2020 m. 28 savaite</t>
  </si>
  <si>
    <t>Pastaba: grūdų bei aliejinių augalų sėklų 26 ir 27 savaičių supirkimo kiekiai patikslinti  2021-07-22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</si>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</sst>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vertical="center"/>
    </xf>
    <xf numFmtId="4" fontId="46" fillId="0" borderId="51" xfId="0" applyNumberFormat="1" applyFont="1" applyBorder="1" applyAlignment="1">
      <alignment horizontal="center" vertical="center"/>
    </xf>
    <xf numFmtId="4" fontId="46" fillId="0" borderId="52" xfId="0" applyNumberFormat="1" applyFont="1" applyBorder="1" applyAlignment="1">
      <alignment horizontal="center" vertical="center"/>
    </xf>
    <xf numFmtId="4" fontId="46" fillId="0" borderId="53" xfId="0" applyNumberFormat="1" applyFont="1" applyBorder="1" applyAlignment="1">
      <alignment horizontal="center" vertical="center"/>
    </xf>
    <xf numFmtId="4" fontId="46" fillId="0" borderId="54" xfId="0" applyNumberFormat="1" applyFont="1" applyBorder="1" applyAlignment="1">
      <alignment horizontal="center" vertical="center"/>
    </xf>
    <xf numFmtId="4" fontId="46" fillId="0" borderId="55" xfId="0" applyNumberFormat="1" applyFont="1" applyBorder="1" applyAlignment="1">
      <alignment horizontal="center" vertical="center"/>
    </xf>
    <xf numFmtId="4" fontId="20" fillId="0" borderId="56" xfId="0" applyNumberFormat="1" applyFont="1" applyBorder="1" applyAlignment="1">
      <alignment vertical="center"/>
    </xf>
    <xf numFmtId="4" fontId="45" fillId="0" borderId="57" xfId="0" applyNumberFormat="1" applyFont="1" applyBorder="1" applyAlignment="1">
      <alignment horizontal="center" vertical="center"/>
    </xf>
    <xf numFmtId="4" fontId="45" fillId="0" borderId="58" xfId="0" applyNumberFormat="1" applyFont="1" applyBorder="1" applyAlignment="1">
      <alignment horizontal="center" vertical="center"/>
    </xf>
    <xf numFmtId="4" fontId="22" fillId="0" borderId="56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7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4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0" fillId="34" borderId="69" xfId="0" applyNumberFormat="1" applyFont="1" applyFill="1" applyBorder="1" applyAlignment="1">
      <alignment vertical="center"/>
    </xf>
    <xf numFmtId="4" fontId="45" fillId="34" borderId="51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69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O16" sqref="O1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571.929</v>
      </c>
      <c r="C8" s="28">
        <v>1185.401</v>
      </c>
      <c r="D8" s="27">
        <v>723.181</v>
      </c>
      <c r="E8" s="28">
        <v>47928.902</v>
      </c>
      <c r="F8" s="29">
        <v>467.63</v>
      </c>
      <c r="G8" s="30">
        <v>4541.298</v>
      </c>
      <c r="H8" s="29">
        <v>3346.98</v>
      </c>
      <c r="I8" s="30">
        <v>6046.29</v>
      </c>
      <c r="J8" s="29">
        <f aca="true" t="shared" si="0" ref="J8:K13">+((H8*100/F8)-100)</f>
        <v>615.7325235763317</v>
      </c>
      <c r="K8" s="31">
        <f t="shared" si="0"/>
        <v>33.14012865925116</v>
      </c>
      <c r="L8" s="29">
        <f aca="true" t="shared" si="1" ref="L8:M13">+((H8*100/B8)-100)</f>
        <v>485.2090032154341</v>
      </c>
      <c r="M8" s="32">
        <f t="shared" si="1"/>
        <v>410.0628394948207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25.32</v>
      </c>
      <c r="C9" s="37">
        <v>176.8</v>
      </c>
      <c r="D9" s="36">
        <v>52.52</v>
      </c>
      <c r="E9" s="37">
        <v>9939.379</v>
      </c>
      <c r="F9" s="38">
        <v>11.18</v>
      </c>
      <c r="G9" s="39">
        <v>94.86</v>
      </c>
      <c r="H9" s="38">
        <v>388.825</v>
      </c>
      <c r="I9" s="40">
        <v>869.159</v>
      </c>
      <c r="J9" s="41">
        <f>+((H9*100/F9)-100)</f>
        <v>3377.862254025045</v>
      </c>
      <c r="K9" s="42">
        <f>+((I9*100/G9)-100)</f>
        <v>816.2544802867383</v>
      </c>
      <c r="L9" s="41">
        <f>+((H9*100/B9)-100)</f>
        <v>1435.6437598736177</v>
      </c>
      <c r="M9" s="43">
        <f>+((I9*100/C9)-100)</f>
        <v>391.60576923076917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114.1</v>
      </c>
      <c r="C10" s="49">
        <v>23.98</v>
      </c>
      <c r="D10" s="48">
        <v>147.224</v>
      </c>
      <c r="E10" s="49">
        <v>4259.223</v>
      </c>
      <c r="F10" s="50">
        <v>82.76</v>
      </c>
      <c r="G10" s="39">
        <v>1483.25</v>
      </c>
      <c r="H10" s="50">
        <v>765.72</v>
      </c>
      <c r="I10" s="51">
        <v>1780.996</v>
      </c>
      <c r="J10" s="41">
        <f>+((H10*100/F10)-100)</f>
        <v>825.2295795070081</v>
      </c>
      <c r="K10" s="42">
        <f t="shared" si="0"/>
        <v>20.073891791673688</v>
      </c>
      <c r="L10" s="41">
        <f t="shared" si="1"/>
        <v>571.0955302366345</v>
      </c>
      <c r="M10" s="43">
        <f t="shared" si="1"/>
        <v>7327.005838198499</v>
      </c>
      <c r="N10" s="33"/>
      <c r="O10" s="33"/>
      <c r="P10" s="52"/>
      <c r="Q10" s="52"/>
    </row>
    <row r="11" spans="1:17" ht="15">
      <c r="A11" s="53" t="s">
        <v>14</v>
      </c>
      <c r="B11" s="48">
        <v>320.453</v>
      </c>
      <c r="C11" s="49">
        <v>0</v>
      </c>
      <c r="D11" s="48">
        <v>273.352</v>
      </c>
      <c r="E11" s="49">
        <v>33582.592</v>
      </c>
      <c r="F11" s="50">
        <v>152.19</v>
      </c>
      <c r="G11" s="39">
        <v>2543.61</v>
      </c>
      <c r="H11" s="50">
        <v>1045.464</v>
      </c>
      <c r="I11" s="51">
        <v>1606.565</v>
      </c>
      <c r="J11" s="54">
        <f t="shared" si="0"/>
        <v>586.9465799329785</v>
      </c>
      <c r="K11" s="55">
        <f t="shared" si="0"/>
        <v>-36.83917738961555</v>
      </c>
      <c r="L11" s="56">
        <f t="shared" si="1"/>
        <v>226.24565848970053</v>
      </c>
      <c r="M11" s="57" t="s">
        <v>15</v>
      </c>
      <c r="O11" s="15"/>
      <c r="P11" s="52"/>
      <c r="Q11" s="52"/>
    </row>
    <row r="12" spans="1:17" ht="15">
      <c r="A12" s="53" t="s">
        <v>16</v>
      </c>
      <c r="B12" s="48">
        <v>0</v>
      </c>
      <c r="C12" s="49">
        <v>0</v>
      </c>
      <c r="D12" s="48">
        <v>17.02</v>
      </c>
      <c r="E12" s="49">
        <v>27.12</v>
      </c>
      <c r="F12" s="50">
        <v>0</v>
      </c>
      <c r="G12" s="39">
        <v>0</v>
      </c>
      <c r="H12" s="50">
        <v>509.558</v>
      </c>
      <c r="I12" s="51">
        <v>0</v>
      </c>
      <c r="J12" s="54" t="s">
        <v>15</v>
      </c>
      <c r="K12" s="55" t="s">
        <v>15</v>
      </c>
      <c r="L12" s="56" t="s">
        <v>15</v>
      </c>
      <c r="M12" s="57" t="s">
        <v>15</v>
      </c>
      <c r="N12" s="33"/>
      <c r="O12" s="33"/>
      <c r="P12" s="52"/>
      <c r="Q12" s="52"/>
    </row>
    <row r="13" spans="1:14" ht="15">
      <c r="A13" s="58" t="s">
        <v>17</v>
      </c>
      <c r="B13" s="48">
        <v>112.056</v>
      </c>
      <c r="C13" s="49">
        <v>984.621</v>
      </c>
      <c r="D13" s="48">
        <v>229.13</v>
      </c>
      <c r="E13" s="49">
        <v>120.588</v>
      </c>
      <c r="F13" s="50">
        <v>221.5</v>
      </c>
      <c r="G13" s="39">
        <v>419.578</v>
      </c>
      <c r="H13" s="50">
        <v>637.413</v>
      </c>
      <c r="I13" s="51">
        <v>1789.57</v>
      </c>
      <c r="J13" s="37">
        <f t="shared" si="0"/>
        <v>187.77110609480815</v>
      </c>
      <c r="K13" s="59">
        <f t="shared" si="0"/>
        <v>326.5166429126408</v>
      </c>
      <c r="L13" s="37">
        <f t="shared" si="1"/>
        <v>468.8343328335833</v>
      </c>
      <c r="M13" s="60">
        <f t="shared" si="1"/>
        <v>81.75216656967504</v>
      </c>
      <c r="N13" s="33"/>
    </row>
    <row r="14" spans="1:17" ht="15">
      <c r="A14" s="61" t="s">
        <v>18</v>
      </c>
      <c r="B14" s="62">
        <v>0</v>
      </c>
      <c r="C14" s="63">
        <v>0</v>
      </c>
      <c r="D14" s="62">
        <v>3.935</v>
      </c>
      <c r="E14" s="49">
        <v>0</v>
      </c>
      <c r="F14" s="64">
        <v>0</v>
      </c>
      <c r="G14" s="65">
        <v>0</v>
      </c>
      <c r="H14" s="64">
        <v>0</v>
      </c>
      <c r="I14" s="66">
        <v>0</v>
      </c>
      <c r="J14" s="37" t="s">
        <v>15</v>
      </c>
      <c r="K14" s="59" t="s">
        <v>15</v>
      </c>
      <c r="L14" s="37" t="s">
        <v>15</v>
      </c>
      <c r="M14" s="60" t="s">
        <v>15</v>
      </c>
      <c r="O14" s="15"/>
      <c r="P14" s="52"/>
      <c r="Q14" s="52"/>
    </row>
    <row r="15" spans="1:19" s="34" customFormat="1" ht="15">
      <c r="A15" s="67" t="s">
        <v>19</v>
      </c>
      <c r="B15" s="27">
        <v>0</v>
      </c>
      <c r="C15" s="28">
        <v>0</v>
      </c>
      <c r="D15" s="27">
        <v>40.911</v>
      </c>
      <c r="E15" s="68">
        <v>0</v>
      </c>
      <c r="F15" s="29">
        <v>11.44</v>
      </c>
      <c r="G15" s="30">
        <v>0</v>
      </c>
      <c r="H15" s="29">
        <v>5.074</v>
      </c>
      <c r="I15" s="40">
        <v>0</v>
      </c>
      <c r="J15" s="69">
        <f>+((H15*100/F15)-100)</f>
        <v>-55.64685314685315</v>
      </c>
      <c r="K15" s="70" t="s">
        <v>15</v>
      </c>
      <c r="L15" s="69" t="s">
        <v>15</v>
      </c>
      <c r="M15" s="71" t="s">
        <v>15</v>
      </c>
      <c r="N15" s="72"/>
      <c r="O15" s="72"/>
      <c r="P15" s="72"/>
      <c r="Q15" s="72"/>
      <c r="R15" s="72"/>
      <c r="S15" s="72"/>
    </row>
    <row r="16" spans="1:17" ht="15">
      <c r="A16" s="47" t="s">
        <v>13</v>
      </c>
      <c r="B16" s="73">
        <v>0</v>
      </c>
      <c r="C16" s="74">
        <v>0</v>
      </c>
      <c r="D16" s="73">
        <v>0</v>
      </c>
      <c r="E16" s="74">
        <v>0</v>
      </c>
      <c r="F16" s="75">
        <v>0</v>
      </c>
      <c r="G16" s="76">
        <v>0</v>
      </c>
      <c r="H16" s="75">
        <v>0</v>
      </c>
      <c r="I16" s="40">
        <v>0</v>
      </c>
      <c r="J16" s="41" t="s">
        <v>15</v>
      </c>
      <c r="K16" s="42" t="s">
        <v>15</v>
      </c>
      <c r="L16" s="77" t="s">
        <v>15</v>
      </c>
      <c r="M16" s="43" t="s">
        <v>15</v>
      </c>
      <c r="O16" s="15"/>
      <c r="P16" s="52"/>
      <c r="Q16" s="52"/>
    </row>
    <row r="17" spans="1:17" ht="15">
      <c r="A17" s="58" t="s">
        <v>14</v>
      </c>
      <c r="B17" s="62">
        <v>0</v>
      </c>
      <c r="C17" s="63">
        <v>0</v>
      </c>
      <c r="D17" s="62">
        <v>40.911</v>
      </c>
      <c r="E17" s="63">
        <v>0</v>
      </c>
      <c r="F17" s="64">
        <v>11.44</v>
      </c>
      <c r="G17" s="65">
        <v>0</v>
      </c>
      <c r="H17" s="64">
        <v>5.074</v>
      </c>
      <c r="I17" s="78">
        <v>0</v>
      </c>
      <c r="J17" s="37">
        <f>+((H17*100/F17)-100)</f>
        <v>-55.64685314685315</v>
      </c>
      <c r="K17" s="59" t="s">
        <v>15</v>
      </c>
      <c r="L17" s="37" t="s">
        <v>15</v>
      </c>
      <c r="M17" s="60" t="s">
        <v>15</v>
      </c>
      <c r="O17" s="15"/>
      <c r="P17" s="52"/>
      <c r="Q17" s="52"/>
    </row>
    <row r="18" spans="1:19" s="34" customFormat="1" ht="15">
      <c r="A18" s="67" t="s">
        <v>20</v>
      </c>
      <c r="B18" s="27">
        <v>1724.752</v>
      </c>
      <c r="C18" s="28">
        <v>1118.68</v>
      </c>
      <c r="D18" s="27">
        <v>3149.887</v>
      </c>
      <c r="E18" s="28">
        <v>1040.425</v>
      </c>
      <c r="F18" s="29">
        <v>1989.915</v>
      </c>
      <c r="G18" s="30">
        <v>1448.32</v>
      </c>
      <c r="H18" s="29">
        <v>37026.79</v>
      </c>
      <c r="I18" s="40">
        <v>1820.059</v>
      </c>
      <c r="J18" s="69">
        <f>+((H18*100/F18)-100)</f>
        <v>1760.7221916514022</v>
      </c>
      <c r="K18" s="70">
        <f>+((I18*100/G18)-100)</f>
        <v>25.666910627485635</v>
      </c>
      <c r="L18" s="69">
        <f aca="true" t="shared" si="2" ref="L18:M30">+((H18*100/B18)-100)</f>
        <v>2046.7892195515647</v>
      </c>
      <c r="M18" s="71">
        <f t="shared" si="2"/>
        <v>62.69701791397003</v>
      </c>
      <c r="N18" s="72"/>
      <c r="O18" s="72"/>
      <c r="P18" s="72"/>
      <c r="Q18" s="72"/>
      <c r="R18" s="72"/>
      <c r="S18" s="72"/>
    </row>
    <row r="19" spans="1:17" ht="15">
      <c r="A19" s="47" t="s">
        <v>13</v>
      </c>
      <c r="B19" s="36">
        <v>23.56</v>
      </c>
      <c r="C19" s="37">
        <v>0</v>
      </c>
      <c r="D19" s="36">
        <v>80.68</v>
      </c>
      <c r="E19" s="37">
        <v>0</v>
      </c>
      <c r="F19" s="38">
        <v>0</v>
      </c>
      <c r="G19" s="39">
        <v>0</v>
      </c>
      <c r="H19" s="38">
        <v>2654.376</v>
      </c>
      <c r="I19" s="40">
        <v>0</v>
      </c>
      <c r="J19" s="41" t="s">
        <v>15</v>
      </c>
      <c r="K19" s="42" t="s">
        <v>15</v>
      </c>
      <c r="L19" s="41">
        <f t="shared" si="2"/>
        <v>11166.451612903227</v>
      </c>
      <c r="M19" s="43" t="s">
        <v>15</v>
      </c>
      <c r="O19" s="15"/>
      <c r="P19" s="52"/>
      <c r="Q19" s="52"/>
    </row>
    <row r="20" spans="1:17" ht="15">
      <c r="A20" s="53" t="s">
        <v>14</v>
      </c>
      <c r="B20" s="48">
        <v>1675.552</v>
      </c>
      <c r="C20" s="49">
        <v>1118.68</v>
      </c>
      <c r="D20" s="48">
        <v>1484.348</v>
      </c>
      <c r="E20" s="49">
        <v>252.805</v>
      </c>
      <c r="F20" s="50">
        <v>1961.955</v>
      </c>
      <c r="G20" s="39">
        <v>26.28</v>
      </c>
      <c r="H20" s="50">
        <v>34305.094</v>
      </c>
      <c r="I20" s="51">
        <v>321.9</v>
      </c>
      <c r="J20" s="54">
        <f>+((H20*100/F20)-100)</f>
        <v>1648.515842616166</v>
      </c>
      <c r="K20" s="55">
        <f>+((I20*100/G20)-100)</f>
        <v>1124.8858447488583</v>
      </c>
      <c r="L20" s="56">
        <f t="shared" si="2"/>
        <v>1947.3905912797693</v>
      </c>
      <c r="M20" s="57">
        <f t="shared" si="2"/>
        <v>-71.22501519648156</v>
      </c>
      <c r="O20" s="15"/>
      <c r="P20" s="52"/>
      <c r="Q20" s="52"/>
    </row>
    <row r="21" spans="1:17" ht="15">
      <c r="A21" s="58" t="s">
        <v>21</v>
      </c>
      <c r="B21" s="48">
        <v>25.64</v>
      </c>
      <c r="C21" s="49">
        <v>0</v>
      </c>
      <c r="D21" s="48">
        <v>1584.859</v>
      </c>
      <c r="E21" s="49">
        <v>787.62</v>
      </c>
      <c r="F21" s="50">
        <v>27.96</v>
      </c>
      <c r="G21" s="39">
        <v>1422.04</v>
      </c>
      <c r="H21" s="50">
        <v>67.32</v>
      </c>
      <c r="I21" s="66">
        <v>1498.159</v>
      </c>
      <c r="J21" s="79">
        <f>+((H21*100/F21)-100)</f>
        <v>140.77253218884115</v>
      </c>
      <c r="K21" s="80">
        <f>+((I21*100/G21)-100)</f>
        <v>5.352803015386371</v>
      </c>
      <c r="L21" s="81">
        <f t="shared" si="2"/>
        <v>162.55850234009358</v>
      </c>
      <c r="M21" s="82" t="s">
        <v>15</v>
      </c>
      <c r="O21" s="15"/>
      <c r="P21" s="52"/>
      <c r="Q21" s="52"/>
    </row>
    <row r="22" spans="1:17" ht="15">
      <c r="A22" s="83" t="s">
        <v>22</v>
      </c>
      <c r="B22" s="73">
        <v>12.2</v>
      </c>
      <c r="C22" s="74">
        <v>0</v>
      </c>
      <c r="D22" s="73">
        <v>118.71</v>
      </c>
      <c r="E22" s="74">
        <v>0</v>
      </c>
      <c r="F22" s="75">
        <v>70.559</v>
      </c>
      <c r="G22" s="76">
        <v>0</v>
      </c>
      <c r="H22" s="75">
        <v>102.62</v>
      </c>
      <c r="I22" s="40">
        <v>0</v>
      </c>
      <c r="J22" s="84">
        <f>+((H22*100/F22)-100)</f>
        <v>45.438569140719125</v>
      </c>
      <c r="K22" s="42" t="s">
        <v>15</v>
      </c>
      <c r="L22" s="85">
        <f t="shared" si="2"/>
        <v>741.1475409836066</v>
      </c>
      <c r="M22" s="43" t="s">
        <v>15</v>
      </c>
      <c r="O22" s="15"/>
      <c r="P22" s="52"/>
      <c r="Q22" s="52"/>
    </row>
    <row r="23" spans="1:17" ht="15">
      <c r="A23" s="53" t="s">
        <v>23</v>
      </c>
      <c r="B23" s="48">
        <v>0</v>
      </c>
      <c r="C23" s="49">
        <v>0</v>
      </c>
      <c r="D23" s="48">
        <v>51.58</v>
      </c>
      <c r="E23" s="49">
        <v>0</v>
      </c>
      <c r="F23" s="50">
        <v>3.415</v>
      </c>
      <c r="G23" s="86">
        <v>0</v>
      </c>
      <c r="H23" s="50">
        <v>0</v>
      </c>
      <c r="I23" s="51">
        <v>0</v>
      </c>
      <c r="J23" s="87" t="s">
        <v>15</v>
      </c>
      <c r="K23" s="55" t="s">
        <v>15</v>
      </c>
      <c r="L23" s="88" t="s">
        <v>15</v>
      </c>
      <c r="M23" s="57" t="s">
        <v>15</v>
      </c>
      <c r="O23" s="15"/>
      <c r="P23" s="52"/>
      <c r="Q23" s="52"/>
    </row>
    <row r="24" spans="1:17" ht="15">
      <c r="A24" s="53" t="s">
        <v>24</v>
      </c>
      <c r="B24" s="48">
        <v>34.98</v>
      </c>
      <c r="C24" s="49">
        <v>180.16</v>
      </c>
      <c r="D24" s="48">
        <v>210.018</v>
      </c>
      <c r="E24" s="49">
        <v>226.92</v>
      </c>
      <c r="F24" s="50">
        <v>144.839</v>
      </c>
      <c r="G24" s="86">
        <v>0</v>
      </c>
      <c r="H24" s="50">
        <v>913.302</v>
      </c>
      <c r="I24" s="51">
        <v>0</v>
      </c>
      <c r="J24" s="87">
        <f>+((H24*100/F24)-100)</f>
        <v>530.5635912979238</v>
      </c>
      <c r="K24" s="55" t="s">
        <v>15</v>
      </c>
      <c r="L24" s="88">
        <f t="shared" si="2"/>
        <v>2510.9262435677533</v>
      </c>
      <c r="M24" s="57" t="s">
        <v>15</v>
      </c>
      <c r="O24" s="15"/>
      <c r="P24" s="52"/>
      <c r="Q24" s="52"/>
    </row>
    <row r="25" spans="1:17" ht="15">
      <c r="A25" s="53" t="s">
        <v>25</v>
      </c>
      <c r="B25" s="48">
        <v>80.34</v>
      </c>
      <c r="C25" s="49">
        <v>665</v>
      </c>
      <c r="D25" s="48">
        <v>24.04</v>
      </c>
      <c r="E25" s="49">
        <v>135.953</v>
      </c>
      <c r="F25" s="50">
        <v>76.44</v>
      </c>
      <c r="G25" s="86">
        <v>129.94</v>
      </c>
      <c r="H25" s="50">
        <v>0</v>
      </c>
      <c r="I25" s="51">
        <v>182.38</v>
      </c>
      <c r="J25" s="87" t="s">
        <v>15</v>
      </c>
      <c r="K25" s="55">
        <f>+((I25*100/G25)-100)</f>
        <v>40.357087886716954</v>
      </c>
      <c r="L25" s="88" t="s">
        <v>15</v>
      </c>
      <c r="M25" s="57">
        <f t="shared" si="2"/>
        <v>-72.57443609022556</v>
      </c>
      <c r="O25" s="15"/>
      <c r="P25" s="52"/>
      <c r="Q25" s="52"/>
    </row>
    <row r="26" spans="1:17" ht="15">
      <c r="A26" s="53" t="s">
        <v>26</v>
      </c>
      <c r="B26" s="48">
        <v>5.52</v>
      </c>
      <c r="C26" s="49">
        <v>8.64</v>
      </c>
      <c r="D26" s="48">
        <v>39.758</v>
      </c>
      <c r="E26" s="49">
        <v>82.26</v>
      </c>
      <c r="F26" s="50">
        <v>46.9</v>
      </c>
      <c r="G26" s="86">
        <v>5.788</v>
      </c>
      <c r="H26" s="50">
        <v>364.138</v>
      </c>
      <c r="I26" s="51">
        <v>21.284</v>
      </c>
      <c r="J26" s="88">
        <f aca="true" t="shared" si="3" ref="J26:K29">+((H26*100/F26)-100)</f>
        <v>676.4136460554371</v>
      </c>
      <c r="K26" s="55">
        <f>+((I26*100/G26)-100)</f>
        <v>267.72633033863167</v>
      </c>
      <c r="L26" s="88">
        <f t="shared" si="2"/>
        <v>6496.702898550724</v>
      </c>
      <c r="M26" s="57">
        <f t="shared" si="2"/>
        <v>146.34259259259258</v>
      </c>
      <c r="O26" s="15"/>
      <c r="P26" s="52"/>
      <c r="Q26" s="52"/>
    </row>
    <row r="27" spans="1:17" ht="15">
      <c r="A27" s="53" t="s">
        <v>27</v>
      </c>
      <c r="B27" s="48">
        <v>26.169</v>
      </c>
      <c r="C27" s="49">
        <v>0</v>
      </c>
      <c r="D27" s="48">
        <v>154.05</v>
      </c>
      <c r="E27" s="49">
        <v>0</v>
      </c>
      <c r="F27" s="50">
        <v>0</v>
      </c>
      <c r="G27" s="86">
        <v>0</v>
      </c>
      <c r="H27" s="50">
        <v>163.311</v>
      </c>
      <c r="I27" s="51">
        <v>0</v>
      </c>
      <c r="J27" s="88" t="s">
        <v>15</v>
      </c>
      <c r="K27" s="55" t="s">
        <v>15</v>
      </c>
      <c r="L27" s="88">
        <f t="shared" si="2"/>
        <v>524.0628224234781</v>
      </c>
      <c r="M27" s="57" t="s">
        <v>15</v>
      </c>
      <c r="O27" s="15"/>
      <c r="P27" s="52"/>
      <c r="Q27" s="52"/>
    </row>
    <row r="28" spans="1:17" ht="15">
      <c r="A28" s="53" t="s">
        <v>28</v>
      </c>
      <c r="B28" s="48">
        <v>519.08</v>
      </c>
      <c r="C28" s="49">
        <v>0</v>
      </c>
      <c r="D28" s="48">
        <v>48.54</v>
      </c>
      <c r="E28" s="49">
        <v>4.75</v>
      </c>
      <c r="F28" s="50">
        <v>27.26</v>
      </c>
      <c r="G28" s="86">
        <v>0</v>
      </c>
      <c r="H28" s="50">
        <v>21773.519</v>
      </c>
      <c r="I28" s="51">
        <v>0</v>
      </c>
      <c r="J28" s="88">
        <f t="shared" si="3"/>
        <v>79773.51063829787</v>
      </c>
      <c r="K28" s="55" t="s">
        <v>15</v>
      </c>
      <c r="L28" s="88">
        <f t="shared" si="2"/>
        <v>4094.6364722200815</v>
      </c>
      <c r="M28" s="57" t="s">
        <v>15</v>
      </c>
      <c r="O28" s="15"/>
      <c r="P28" s="52"/>
      <c r="Q28" s="52"/>
    </row>
    <row r="29" spans="1:13" s="1" customFormat="1" ht="15">
      <c r="A29" s="89" t="s">
        <v>29</v>
      </c>
      <c r="B29" s="90">
        <v>2974.97</v>
      </c>
      <c r="C29" s="91">
        <v>3157.881</v>
      </c>
      <c r="D29" s="92">
        <v>4560.675</v>
      </c>
      <c r="E29" s="93">
        <v>49422.21</v>
      </c>
      <c r="F29" s="94">
        <v>2838.398</v>
      </c>
      <c r="G29" s="94">
        <v>6125.346</v>
      </c>
      <c r="H29" s="94">
        <v>63695.74</v>
      </c>
      <c r="I29" s="94">
        <v>8070.013</v>
      </c>
      <c r="J29" s="94">
        <f t="shared" si="3"/>
        <v>2144.0735936257</v>
      </c>
      <c r="K29" s="94">
        <f t="shared" si="3"/>
        <v>31.74787187531939</v>
      </c>
      <c r="L29" s="94">
        <f t="shared" si="2"/>
        <v>2041.0548677801794</v>
      </c>
      <c r="M29" s="92">
        <f t="shared" si="2"/>
        <v>155.5515233157931</v>
      </c>
    </row>
    <row r="30" spans="1:13" s="1" customFormat="1" ht="15">
      <c r="A30" s="95" t="s">
        <v>30</v>
      </c>
      <c r="B30" s="96"/>
      <c r="C30" s="96"/>
      <c r="D30" s="96"/>
      <c r="E30" s="96"/>
      <c r="F30" s="96"/>
      <c r="G30" s="96"/>
      <c r="H30" s="96"/>
      <c r="I30" s="96"/>
      <c r="J30" s="95"/>
      <c r="K30" s="95"/>
      <c r="L30" s="95"/>
      <c r="M30" s="95"/>
    </row>
    <row r="31" spans="1:13" s="1" customFormat="1" ht="15" customHeight="1">
      <c r="A31" s="97" t="s">
        <v>31</v>
      </c>
      <c r="B31" s="97"/>
      <c r="C31" s="97"/>
      <c r="D31" s="97"/>
      <c r="E31" s="97"/>
      <c r="F31" s="98"/>
      <c r="G31" s="98"/>
      <c r="H31" s="98"/>
      <c r="I31" s="98"/>
      <c r="K31" s="52"/>
      <c r="L31" s="52"/>
      <c r="M31" s="52"/>
    </row>
    <row r="32" spans="1:13" s="1" customFormat="1" ht="15">
      <c r="A32" s="97" t="s">
        <v>32</v>
      </c>
      <c r="B32" s="97"/>
      <c r="C32" s="97"/>
      <c r="D32" s="97"/>
      <c r="E32" s="97"/>
      <c r="F32" s="99"/>
      <c r="J32" s="100"/>
      <c r="K32" s="52"/>
      <c r="L32" s="52"/>
      <c r="M32" s="52"/>
    </row>
    <row r="33" spans="1:13" s="1" customFormat="1" ht="15" customHeight="1">
      <c r="A33" s="101" t="s">
        <v>33</v>
      </c>
      <c r="B33" s="102"/>
      <c r="C33" s="102"/>
      <c r="D33" s="102"/>
      <c r="E33" s="102"/>
      <c r="F33" s="102"/>
      <c r="G33" s="102"/>
      <c r="H33" s="102"/>
      <c r="I33" s="102"/>
      <c r="J33" s="103"/>
      <c r="L33" s="95"/>
      <c r="M33" s="95"/>
    </row>
    <row r="34" spans="2:10" s="1" customFormat="1" ht="15">
      <c r="B34" s="52"/>
      <c r="C34" s="52"/>
      <c r="J34" s="100" t="s">
        <v>34</v>
      </c>
    </row>
    <row r="35" s="1" customFormat="1" ht="15">
      <c r="J35" s="100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2021-07-21T12:16:18Z</dcterms:created>
  <dcterms:modified xsi:type="dcterms:W3CDTF">2021-07-21T12:16:53Z</dcterms:modified>
  <cp:category/>
  <cp:version/>
  <cp:contentType/>
  <cp:contentStatus/>
</cp:coreProperties>
</file>