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BZ\S\Cukrus\Sklaida_nuo_2019\EXP_ir_IMP_pagal_valstybes_Lietuvoje\WEB\"/>
    </mc:Choice>
  </mc:AlternateContent>
  <bookViews>
    <workbookView xWindow="-135" yWindow="60" windowWidth="9270" windowHeight="13200"/>
  </bookViews>
  <sheets>
    <sheet name="Tinklapiui_2021_I-2021_II" sheetId="29" r:id="rId1"/>
  </sheets>
  <calcPr calcId="152511"/>
</workbook>
</file>

<file path=xl/calcChain.xml><?xml version="1.0" encoding="utf-8"?>
<calcChain xmlns="http://schemas.openxmlformats.org/spreadsheetml/2006/main">
  <c r="H28" i="29" l="1"/>
  <c r="I28" i="29"/>
  <c r="H35" i="29" l="1"/>
  <c r="I35" i="29"/>
  <c r="H36" i="29"/>
  <c r="H39" i="29"/>
  <c r="H42" i="29"/>
  <c r="I42" i="29"/>
  <c r="H43" i="29"/>
  <c r="G44" i="29"/>
  <c r="H8" i="29"/>
  <c r="I8" i="29"/>
  <c r="H21" i="29"/>
  <c r="H9" i="29"/>
  <c r="E44" i="29"/>
  <c r="D44" i="29"/>
  <c r="I43" i="29"/>
  <c r="I39" i="29"/>
  <c r="I36" i="29"/>
  <c r="E22" i="29"/>
  <c r="D22" i="29"/>
  <c r="I21" i="29"/>
  <c r="I16" i="29"/>
  <c r="H16" i="29"/>
  <c r="I15" i="29"/>
  <c r="H15" i="29"/>
  <c r="I14" i="29"/>
  <c r="H14" i="29"/>
  <c r="I12" i="29"/>
  <c r="H12" i="29"/>
  <c r="I9" i="29"/>
  <c r="F44" i="29" l="1"/>
  <c r="H44" i="29" s="1"/>
  <c r="I44" i="29"/>
  <c r="F22" i="29"/>
  <c r="H22" i="29" s="1"/>
  <c r="G22" i="29"/>
  <c r="I22" i="29" s="1"/>
  <c r="I6" i="29"/>
  <c r="H6" i="29"/>
</calcChain>
</file>

<file path=xl/sharedStrings.xml><?xml version="1.0" encoding="utf-8"?>
<sst xmlns="http://schemas.openxmlformats.org/spreadsheetml/2006/main" count="165" uniqueCount="62">
  <si>
    <t>Eksportas</t>
  </si>
  <si>
    <t>Importas</t>
  </si>
  <si>
    <t>DE</t>
  </si>
  <si>
    <t>Vokietija</t>
  </si>
  <si>
    <t>DK</t>
  </si>
  <si>
    <t>Danija</t>
  </si>
  <si>
    <t>EE</t>
  </si>
  <si>
    <t>Estija</t>
  </si>
  <si>
    <t>IE</t>
  </si>
  <si>
    <t>Airija</t>
  </si>
  <si>
    <t>IT</t>
  </si>
  <si>
    <t>Italija</t>
  </si>
  <si>
    <t>LV</t>
  </si>
  <si>
    <t>Latvija</t>
  </si>
  <si>
    <t>NL</t>
  </si>
  <si>
    <t>Nyderlandai</t>
  </si>
  <si>
    <t>PL</t>
  </si>
  <si>
    <t>Lenkija</t>
  </si>
  <si>
    <t>RU</t>
  </si>
  <si>
    <t>Rusija</t>
  </si>
  <si>
    <t>SE</t>
  </si>
  <si>
    <t>Švedija</t>
  </si>
  <si>
    <t>Šalies pavadinimas</t>
  </si>
  <si>
    <t>ES</t>
  </si>
  <si>
    <t>Ispanija</t>
  </si>
  <si>
    <t>HU</t>
  </si>
  <si>
    <t>Vengrija</t>
  </si>
  <si>
    <t>UA</t>
  </si>
  <si>
    <t>Ukraina</t>
  </si>
  <si>
    <t>US</t>
  </si>
  <si>
    <t>Šalies kodas</t>
  </si>
  <si>
    <t>NO</t>
  </si>
  <si>
    <t>FR</t>
  </si>
  <si>
    <t>HK</t>
  </si>
  <si>
    <t>Prancūzija</t>
  </si>
  <si>
    <t>CN</t>
  </si>
  <si>
    <t>Kinija</t>
  </si>
  <si>
    <t>Kiekis t</t>
  </si>
  <si>
    <t>Kiekio</t>
  </si>
  <si>
    <t>Vertės</t>
  </si>
  <si>
    <t>Iš viso:</t>
  </si>
  <si>
    <t>Norvegija</t>
  </si>
  <si>
    <t>Vertė 
tūkst. EUR</t>
  </si>
  <si>
    <t>Honkongas</t>
  </si>
  <si>
    <t>JP</t>
  </si>
  <si>
    <t>Japonija</t>
  </si>
  <si>
    <t>NZ</t>
  </si>
  <si>
    <t>TR</t>
  </si>
  <si>
    <t>Turkija</t>
  </si>
  <si>
    <t>I ketvirtis</t>
  </si>
  <si>
    <t>JAV</t>
  </si>
  <si>
    <t>II ketvirtis</t>
  </si>
  <si>
    <t>Pokytis* %</t>
  </si>
  <si>
    <t>Didžioji Britanija</t>
  </si>
  <si>
    <t>–</t>
  </si>
  <si>
    <t>N. Zelandija</t>
  </si>
  <si>
    <t>Šaltinis – ŽŪIKVC (LŽŪMPRIS).</t>
  </si>
  <si>
    <t>Naudojant ŽŪIKVC (LŽŪMPRIS) duomenis, būtina nurodyti šaltinį.</t>
  </si>
  <si>
    <t>XI</t>
  </si>
  <si>
    <t>XU</t>
  </si>
  <si>
    <t>Šiaurės Airija</t>
  </si>
  <si>
    <t>* lyginant 2021 m. II ketvirtį su I ketvirčiu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</si>
</sst>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L_t_-;\-* #,##0.00\ _L_t_-;_-* &quot;-&quot;??\ _L_t_-;_-@_-"/>
    <numFmt numFmtId="165" formatCode="0.000"/>
  </numFmts>
  <fonts count="13" x14ac:knownFonts="1">
    <font>
      <sz val="10"/>
      <name val="Arial"/>
      <charset val="186"/>
    </font>
    <font>
      <sz val="10"/>
      <name val="Arial"/>
      <charset val="186"/>
    </font>
    <font>
      <b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9"/>
      <name val="Times New Roman"/>
      <family val="1"/>
      <charset val="186"/>
    </font>
    <font>
      <i/>
      <sz val="9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sz val="8"/>
      <color indexed="63"/>
      <name val="Verdana"/>
      <family val="2"/>
      <charset val="186"/>
    </font>
    <font>
      <sz val="12"/>
      <color indexed="63"/>
      <name val="Verdana"/>
      <family val="2"/>
      <charset val="186"/>
    </font>
    <font>
      <b/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4659260841701"/>
        <bgColor indexed="64"/>
      </patternFill>
    </fill>
  </fills>
  <borders count="41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ck">
        <color indexed="55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/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3499862666707357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ck">
        <color theme="0" tint="-0.34998626667073579"/>
      </bottom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 style="thick">
        <color theme="0" tint="-0.34998626667073579"/>
      </bottom>
      <diagonal/>
    </border>
    <border>
      <left/>
      <right/>
      <top style="thin">
        <color theme="0" tint="-0.24994659260841701"/>
      </top>
      <bottom style="thick">
        <color theme="0" tint="-0.34998626667073579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ck">
        <color theme="0" tint="-0.34998626667073579"/>
      </bottom>
      <diagonal/>
    </border>
    <border>
      <left style="thin">
        <color indexed="9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/>
      </right>
      <top/>
      <bottom style="thick">
        <color theme="0" tint="-0.34998626667073579"/>
      </bottom>
      <diagonal/>
    </border>
    <border>
      <left/>
      <right/>
      <top style="thin">
        <color theme="0" tint="-0.24994659260841701"/>
      </top>
      <bottom style="thick">
        <color indexed="55"/>
      </bottom>
      <diagonal/>
    </border>
    <border>
      <left/>
      <right style="thin">
        <color indexed="22"/>
      </right>
      <top style="thin">
        <color theme="0" tint="-0.24994659260841701"/>
      </top>
      <bottom style="thick">
        <color indexed="55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9"/>
      </top>
      <bottom style="thin">
        <color theme="0"/>
      </bottom>
      <diagonal/>
    </border>
    <border>
      <left/>
      <right style="thin">
        <color indexed="9"/>
      </right>
      <top style="thin">
        <color indexed="9"/>
      </top>
      <bottom style="thin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8" xfId="0" applyBorder="1"/>
    <xf numFmtId="0" fontId="9" fillId="4" borderId="2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2" fontId="4" fillId="0" borderId="7" xfId="1" applyNumberFormat="1" applyFont="1" applyFill="1" applyBorder="1" applyAlignment="1">
      <alignment horizontal="right" vertical="center"/>
    </xf>
    <xf numFmtId="0" fontId="0" fillId="0" borderId="9" xfId="0" applyBorder="1"/>
    <xf numFmtId="0" fontId="0" fillId="0" borderId="10" xfId="0" applyBorder="1"/>
    <xf numFmtId="0" fontId="8" fillId="0" borderId="8" xfId="0" applyFont="1" applyBorder="1"/>
    <xf numFmtId="0" fontId="0" fillId="0" borderId="4" xfId="0" applyBorder="1"/>
    <xf numFmtId="0" fontId="0" fillId="2" borderId="14" xfId="0" applyFill="1" applyBorder="1"/>
    <xf numFmtId="0" fontId="6" fillId="0" borderId="24" xfId="0" applyFont="1" applyFill="1" applyBorder="1"/>
    <xf numFmtId="0" fontId="3" fillId="0" borderId="7" xfId="0" applyFont="1" applyFill="1" applyBorder="1"/>
    <xf numFmtId="0" fontId="9" fillId="4" borderId="30" xfId="0" applyFont="1" applyFill="1" applyBorder="1" applyAlignment="1">
      <alignment horizontal="center" vertical="center" wrapText="1"/>
    </xf>
    <xf numFmtId="2" fontId="4" fillId="0" borderId="31" xfId="1" applyNumberFormat="1" applyFont="1" applyFill="1" applyBorder="1" applyAlignment="1">
      <alignment horizontal="right" vertical="center"/>
    </xf>
    <xf numFmtId="0" fontId="11" fillId="2" borderId="0" xfId="0" applyFont="1" applyFill="1" applyBorder="1"/>
    <xf numFmtId="0" fontId="10" fillId="2" borderId="0" xfId="0" applyFont="1" applyFill="1" applyBorder="1"/>
    <xf numFmtId="0" fontId="0" fillId="0" borderId="33" xfId="0" applyBorder="1"/>
    <xf numFmtId="2" fontId="7" fillId="0" borderId="23" xfId="1" applyNumberFormat="1" applyFont="1" applyFill="1" applyBorder="1" applyAlignment="1">
      <alignment horizontal="right" vertical="center"/>
    </xf>
    <xf numFmtId="2" fontId="7" fillId="0" borderId="35" xfId="1" applyNumberFormat="1" applyFont="1" applyFill="1" applyBorder="1" applyAlignment="1">
      <alignment horizontal="right" vertical="center"/>
    </xf>
    <xf numFmtId="2" fontId="9" fillId="0" borderId="7" xfId="0" applyNumberFormat="1" applyFont="1" applyBorder="1" applyAlignment="1">
      <alignment horizontal="center"/>
    </xf>
    <xf numFmtId="2" fontId="9" fillId="0" borderId="7" xfId="0" applyNumberFormat="1" applyFont="1" applyBorder="1" applyAlignment="1">
      <alignment horizontal="right"/>
    </xf>
    <xf numFmtId="2" fontId="4" fillId="0" borderId="7" xfId="1" applyNumberFormat="1" applyFont="1" applyFill="1" applyBorder="1" applyAlignment="1">
      <alignment horizontal="center" vertical="center"/>
    </xf>
    <xf numFmtId="2" fontId="4" fillId="0" borderId="31" xfId="1" applyNumberFormat="1" applyFont="1" applyFill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/>
    </xf>
    <xf numFmtId="0" fontId="8" fillId="0" borderId="8" xfId="0" applyFont="1" applyFill="1" applyBorder="1"/>
    <xf numFmtId="165" fontId="9" fillId="0" borderId="7" xfId="0" applyNumberFormat="1" applyFont="1" applyBorder="1" applyAlignment="1">
      <alignment horizontal="right"/>
    </xf>
    <xf numFmtId="0" fontId="9" fillId="0" borderId="7" xfId="0" applyNumberFormat="1" applyFont="1" applyBorder="1" applyAlignment="1">
      <alignment horizontal="right"/>
    </xf>
    <xf numFmtId="2" fontId="12" fillId="0" borderId="32" xfId="0" applyNumberFormat="1" applyFont="1" applyBorder="1" applyAlignment="1">
      <alignment horizontal="right" vertical="center"/>
    </xf>
    <xf numFmtId="2" fontId="7" fillId="0" borderId="13" xfId="1" applyNumberFormat="1" applyFont="1" applyFill="1" applyBorder="1" applyAlignment="1">
      <alignment horizontal="right" vertical="center"/>
    </xf>
    <xf numFmtId="2" fontId="7" fillId="0" borderId="26" xfId="1" applyNumberFormat="1" applyFont="1" applyFill="1" applyBorder="1" applyAlignment="1">
      <alignment horizontal="right" vertical="center"/>
    </xf>
    <xf numFmtId="165" fontId="9" fillId="0" borderId="7" xfId="0" applyNumberFormat="1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0" fillId="0" borderId="38" xfId="0" applyBorder="1"/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5" fillId="3" borderId="1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/>
    </xf>
  </cellXfs>
  <cellStyles count="2">
    <cellStyle name="Įprastas" xfId="0" builtinId="0"/>
    <cellStyle name="Kableli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8"/>
  <sheetViews>
    <sheetView showGridLines="0" tabSelected="1" zoomScaleNormal="100" workbookViewId="0">
      <selection activeCell="L37" sqref="L37"/>
    </sheetView>
  </sheetViews>
  <sheetFormatPr defaultRowHeight="12.75" x14ac:dyDescent="0.2"/>
  <cols>
    <col min="1" max="1" width="3.42578125" customWidth="1"/>
    <col min="2" max="2" width="14.140625" customWidth="1"/>
    <col min="10" max="10" width="3.42578125" customWidth="1"/>
  </cols>
  <sheetData>
    <row r="1" spans="2:10" s="1" customFormat="1" x14ac:dyDescent="0.2">
      <c r="B1" s="6"/>
      <c r="C1" s="6"/>
      <c r="D1" s="6"/>
      <c r="E1" s="6"/>
      <c r="F1" s="6"/>
      <c r="G1" s="6"/>
      <c r="H1" s="6"/>
      <c r="I1" s="6"/>
    </row>
    <row r="2" spans="2:10" ht="13.5" customHeight="1" x14ac:dyDescent="0.2">
      <c r="B2" s="50" t="s">
        <v>22</v>
      </c>
      <c r="C2" s="53" t="s">
        <v>30</v>
      </c>
      <c r="D2" s="40" t="s">
        <v>0</v>
      </c>
      <c r="E2" s="41"/>
      <c r="F2" s="41"/>
      <c r="G2" s="41"/>
      <c r="H2" s="41"/>
      <c r="I2" s="42"/>
    </row>
    <row r="3" spans="2:10" ht="13.5" customHeight="1" x14ac:dyDescent="0.2">
      <c r="B3" s="51"/>
      <c r="C3" s="54"/>
      <c r="D3" s="36">
        <v>2021</v>
      </c>
      <c r="E3" s="38"/>
      <c r="F3" s="37">
        <v>2021</v>
      </c>
      <c r="G3" s="38"/>
      <c r="H3" s="34" t="s">
        <v>52</v>
      </c>
      <c r="I3" s="43"/>
    </row>
    <row r="4" spans="2:10" ht="12.75" customHeight="1" x14ac:dyDescent="0.2">
      <c r="B4" s="52"/>
      <c r="C4" s="55"/>
      <c r="D4" s="34" t="s">
        <v>49</v>
      </c>
      <c r="E4" s="39"/>
      <c r="F4" s="34" t="s">
        <v>51</v>
      </c>
      <c r="G4" s="39"/>
      <c r="H4" s="35"/>
      <c r="I4" s="44"/>
    </row>
    <row r="5" spans="2:10" ht="22.5" x14ac:dyDescent="0.2">
      <c r="B5" s="52"/>
      <c r="C5" s="55"/>
      <c r="D5" s="2" t="s">
        <v>37</v>
      </c>
      <c r="E5" s="2" t="s">
        <v>42</v>
      </c>
      <c r="F5" s="2" t="s">
        <v>37</v>
      </c>
      <c r="G5" s="2" t="s">
        <v>42</v>
      </c>
      <c r="H5" s="3" t="s">
        <v>38</v>
      </c>
      <c r="I5" s="12" t="s">
        <v>39</v>
      </c>
    </row>
    <row r="6" spans="2:10" x14ac:dyDescent="0.2">
      <c r="B6" s="10" t="s">
        <v>9</v>
      </c>
      <c r="C6" s="11" t="s">
        <v>8</v>
      </c>
      <c r="D6" s="20">
        <v>6.75</v>
      </c>
      <c r="E6" s="20">
        <v>30.501999999999999</v>
      </c>
      <c r="F6" s="20">
        <v>0.14699999999999999</v>
      </c>
      <c r="G6" s="20">
        <v>0.69800000000000006</v>
      </c>
      <c r="H6" s="4">
        <f>IF(D6=0,"–",(F6-D6)/D6*100)</f>
        <v>-97.822222222222223</v>
      </c>
      <c r="I6" s="13">
        <f>IF(E6=0,"–",(G6-E6)/E6*100)</f>
        <v>-97.711625467182486</v>
      </c>
    </row>
    <row r="7" spans="2:10" x14ac:dyDescent="0.2">
      <c r="B7" s="10" t="s">
        <v>5</v>
      </c>
      <c r="C7" s="11" t="s">
        <v>4</v>
      </c>
      <c r="D7" s="19" t="s">
        <v>54</v>
      </c>
      <c r="E7" s="19" t="s">
        <v>54</v>
      </c>
      <c r="F7" s="20">
        <v>6.0000000000000001E-3</v>
      </c>
      <c r="G7" s="20">
        <v>3.1E-2</v>
      </c>
      <c r="H7" s="21" t="s">
        <v>54</v>
      </c>
      <c r="I7" s="22" t="s">
        <v>54</v>
      </c>
    </row>
    <row r="8" spans="2:10" x14ac:dyDescent="0.2">
      <c r="B8" s="10" t="s">
        <v>53</v>
      </c>
      <c r="C8" s="11" t="s">
        <v>59</v>
      </c>
      <c r="D8" s="20">
        <v>8.7805300000000006</v>
      </c>
      <c r="E8" s="20">
        <v>35.865000000000002</v>
      </c>
      <c r="F8" s="20">
        <v>13.8194</v>
      </c>
      <c r="G8" s="20">
        <v>59.707000000000008</v>
      </c>
      <c r="H8" s="4">
        <f t="shared" ref="H8:I21" si="0">IF(D8=0,"–",(F8-D8)/D8*100)</f>
        <v>57.386854779836739</v>
      </c>
      <c r="I8" s="13">
        <f t="shared" si="0"/>
        <v>66.477066778196019</v>
      </c>
    </row>
    <row r="9" spans="2:10" x14ac:dyDescent="0.2">
      <c r="B9" s="10" t="s">
        <v>7</v>
      </c>
      <c r="C9" s="11" t="s">
        <v>6</v>
      </c>
      <c r="D9" s="20">
        <v>8.952</v>
      </c>
      <c r="E9" s="20">
        <v>30.369</v>
      </c>
      <c r="F9" s="20">
        <v>10.301</v>
      </c>
      <c r="G9" s="20">
        <v>36.133000000000003</v>
      </c>
      <c r="H9" s="4">
        <f t="shared" si="0"/>
        <v>15.069258266309207</v>
      </c>
      <c r="I9" s="13">
        <f t="shared" si="0"/>
        <v>18.979880799499497</v>
      </c>
    </row>
    <row r="10" spans="2:10" x14ac:dyDescent="0.2">
      <c r="B10" s="10" t="s">
        <v>43</v>
      </c>
      <c r="C10" s="11" t="s">
        <v>33</v>
      </c>
      <c r="D10" s="20">
        <v>0.31119999999999998</v>
      </c>
      <c r="E10" s="20">
        <v>2.6890000000000001</v>
      </c>
      <c r="F10" s="19" t="s">
        <v>54</v>
      </c>
      <c r="G10" s="19" t="s">
        <v>54</v>
      </c>
      <c r="H10" s="21" t="s">
        <v>54</v>
      </c>
      <c r="I10" s="22" t="s">
        <v>54</v>
      </c>
    </row>
    <row r="11" spans="2:10" x14ac:dyDescent="0.2">
      <c r="B11" s="10" t="s">
        <v>24</v>
      </c>
      <c r="C11" s="11" t="s">
        <v>23</v>
      </c>
      <c r="D11" s="19" t="s">
        <v>54</v>
      </c>
      <c r="E11" s="19" t="s">
        <v>54</v>
      </c>
      <c r="F11" s="20">
        <v>8.0000000000000002E-3</v>
      </c>
      <c r="G11" s="20">
        <v>3.2000000000000001E-2</v>
      </c>
      <c r="H11" s="21" t="s">
        <v>54</v>
      </c>
      <c r="I11" s="22" t="s">
        <v>54</v>
      </c>
    </row>
    <row r="12" spans="2:10" x14ac:dyDescent="0.2">
      <c r="B12" s="10" t="s">
        <v>45</v>
      </c>
      <c r="C12" s="11" t="s">
        <v>44</v>
      </c>
      <c r="D12" s="20">
        <v>0.57040000000000002</v>
      </c>
      <c r="E12" s="20">
        <v>7.6029999999999998</v>
      </c>
      <c r="F12" s="20">
        <v>8.9620000000000005E-2</v>
      </c>
      <c r="G12" s="20">
        <v>1.5589999999999999</v>
      </c>
      <c r="H12" s="4">
        <f t="shared" ref="H12:I12" si="1">IF(D12=0,"–",(F12-D12)/D12*100)</f>
        <v>-84.288218793828889</v>
      </c>
      <c r="I12" s="13">
        <f t="shared" si="1"/>
        <v>-79.494936209391028</v>
      </c>
    </row>
    <row r="13" spans="2:10" ht="12.75" customHeight="1" x14ac:dyDescent="0.2">
      <c r="B13" s="10" t="s">
        <v>50</v>
      </c>
      <c r="C13" s="11" t="s">
        <v>29</v>
      </c>
      <c r="D13" s="20">
        <v>2.02</v>
      </c>
      <c r="E13" s="20">
        <v>11.252000000000001</v>
      </c>
      <c r="F13" s="19" t="s">
        <v>54</v>
      </c>
      <c r="G13" s="19" t="s">
        <v>54</v>
      </c>
      <c r="H13" s="21" t="s">
        <v>54</v>
      </c>
      <c r="I13" s="22" t="s">
        <v>54</v>
      </c>
    </row>
    <row r="14" spans="2:10" x14ac:dyDescent="0.2">
      <c r="B14" s="10" t="s">
        <v>13</v>
      </c>
      <c r="C14" s="11" t="s">
        <v>12</v>
      </c>
      <c r="D14" s="20">
        <v>28.067</v>
      </c>
      <c r="E14" s="20">
        <v>72.16</v>
      </c>
      <c r="F14" s="20">
        <v>27.952000000000002</v>
      </c>
      <c r="G14" s="20">
        <v>70.462999999999994</v>
      </c>
      <c r="H14" s="4">
        <f t="shared" si="0"/>
        <v>-0.40973385114190486</v>
      </c>
      <c r="I14" s="13">
        <f t="shared" si="0"/>
        <v>-2.3517184035476757</v>
      </c>
    </row>
    <row r="15" spans="2:10" x14ac:dyDescent="0.2">
      <c r="B15" s="10" t="s">
        <v>17</v>
      </c>
      <c r="C15" s="11" t="s">
        <v>16</v>
      </c>
      <c r="D15" s="20">
        <v>753.524</v>
      </c>
      <c r="E15" s="20">
        <v>1707.575</v>
      </c>
      <c r="F15" s="20">
        <v>215.69499999999999</v>
      </c>
      <c r="G15" s="20">
        <v>522.36500000000001</v>
      </c>
      <c r="H15" s="4">
        <f t="shared" si="0"/>
        <v>-71.375165223669043</v>
      </c>
      <c r="I15" s="13">
        <f t="shared" si="0"/>
        <v>-69.408957146831028</v>
      </c>
    </row>
    <row r="16" spans="2:10" x14ac:dyDescent="0.2">
      <c r="B16" s="10" t="s">
        <v>41</v>
      </c>
      <c r="C16" s="11" t="s">
        <v>31</v>
      </c>
      <c r="D16" s="20">
        <v>0.26962000000000003</v>
      </c>
      <c r="E16" s="20">
        <v>1.7010000000000001</v>
      </c>
      <c r="F16" s="20">
        <v>0.12819999999999998</v>
      </c>
      <c r="G16" s="20">
        <v>0.76600000000000001</v>
      </c>
      <c r="H16" s="4">
        <f t="shared" si="0"/>
        <v>-52.451598546101927</v>
      </c>
      <c r="I16" s="13">
        <f t="shared" si="0"/>
        <v>-54.967666078777185</v>
      </c>
      <c r="J16" s="33"/>
    </row>
    <row r="17" spans="2:9" x14ac:dyDescent="0.2">
      <c r="B17" s="10" t="s">
        <v>19</v>
      </c>
      <c r="C17" s="11" t="s">
        <v>18</v>
      </c>
      <c r="D17" s="20">
        <v>0.5</v>
      </c>
      <c r="E17" s="20">
        <v>5.319</v>
      </c>
      <c r="F17" s="19" t="s">
        <v>54</v>
      </c>
      <c r="G17" s="19" t="s">
        <v>54</v>
      </c>
      <c r="H17" s="21" t="s">
        <v>54</v>
      </c>
      <c r="I17" s="22" t="s">
        <v>54</v>
      </c>
    </row>
    <row r="18" spans="2:9" x14ac:dyDescent="0.2">
      <c r="B18" s="10" t="s">
        <v>60</v>
      </c>
      <c r="C18" s="11" t="s">
        <v>58</v>
      </c>
      <c r="D18" s="20">
        <v>0.19500000000000001</v>
      </c>
      <c r="E18" s="20">
        <v>1.038</v>
      </c>
      <c r="F18" s="19" t="s">
        <v>54</v>
      </c>
      <c r="G18" s="19" t="s">
        <v>54</v>
      </c>
      <c r="H18" s="21" t="s">
        <v>54</v>
      </c>
      <c r="I18" s="22" t="s">
        <v>54</v>
      </c>
    </row>
    <row r="19" spans="2:9" x14ac:dyDescent="0.2">
      <c r="B19" s="10" t="s">
        <v>21</v>
      </c>
      <c r="C19" s="11" t="s">
        <v>20</v>
      </c>
      <c r="D19" s="20">
        <v>5.76</v>
      </c>
      <c r="E19" s="20">
        <v>20.87</v>
      </c>
      <c r="F19" s="19" t="s">
        <v>54</v>
      </c>
      <c r="G19" s="19" t="s">
        <v>54</v>
      </c>
      <c r="H19" s="21" t="s">
        <v>54</v>
      </c>
      <c r="I19" s="22" t="s">
        <v>54</v>
      </c>
    </row>
    <row r="20" spans="2:9" x14ac:dyDescent="0.2">
      <c r="B20" s="10" t="s">
        <v>26</v>
      </c>
      <c r="C20" s="11" t="s">
        <v>25</v>
      </c>
      <c r="D20" s="20">
        <v>0.16</v>
      </c>
      <c r="E20" s="20">
        <v>0.63500000000000001</v>
      </c>
      <c r="F20" s="19" t="s">
        <v>54</v>
      </c>
      <c r="G20" s="19" t="s">
        <v>54</v>
      </c>
      <c r="H20" s="21" t="s">
        <v>54</v>
      </c>
      <c r="I20" s="22" t="s">
        <v>54</v>
      </c>
    </row>
    <row r="21" spans="2:9" x14ac:dyDescent="0.2">
      <c r="B21" s="10" t="s">
        <v>3</v>
      </c>
      <c r="C21" s="11" t="s">
        <v>2</v>
      </c>
      <c r="D21" s="20">
        <v>41.61</v>
      </c>
      <c r="E21" s="20">
        <v>97.12</v>
      </c>
      <c r="F21" s="20">
        <v>36.94</v>
      </c>
      <c r="G21" s="20">
        <v>97.126000000000005</v>
      </c>
      <c r="H21" s="4">
        <f t="shared" si="0"/>
        <v>-11.223263638548431</v>
      </c>
      <c r="I21" s="13">
        <f t="shared" si="0"/>
        <v>6.177924217463166E-3</v>
      </c>
    </row>
    <row r="22" spans="2:9" ht="13.5" thickBot="1" x14ac:dyDescent="0.25">
      <c r="B22" s="48" t="s">
        <v>40</v>
      </c>
      <c r="C22" s="49"/>
      <c r="D22" s="29">
        <f>SUM(D6:D21)</f>
        <v>857.46975000000009</v>
      </c>
      <c r="E22" s="29">
        <f>SUM(E6:E21)</f>
        <v>2024.6979999999999</v>
      </c>
      <c r="F22" s="29">
        <f>SUM(F6:F21)</f>
        <v>305.08621999999997</v>
      </c>
      <c r="G22" s="29">
        <f>SUM(G6:G21)</f>
        <v>788.88</v>
      </c>
      <c r="H22" s="29">
        <f>(F22-D22)/D22*100</f>
        <v>-64.420176921693155</v>
      </c>
      <c r="I22" s="27">
        <f>(G22-E22)/E22*100</f>
        <v>-61.037152207390918</v>
      </c>
    </row>
    <row r="23" spans="2:9" ht="13.5" customHeight="1" thickTop="1" x14ac:dyDescent="0.2">
      <c r="B23" s="8"/>
      <c r="C23" s="9"/>
      <c r="D23" s="14"/>
      <c r="E23" s="14"/>
      <c r="F23" s="15"/>
      <c r="G23" s="15"/>
      <c r="H23" s="15"/>
      <c r="I23" s="16"/>
    </row>
    <row r="24" spans="2:9" ht="12.75" customHeight="1" x14ac:dyDescent="0.2">
      <c r="B24" s="50" t="s">
        <v>22</v>
      </c>
      <c r="C24" s="53" t="s">
        <v>30</v>
      </c>
      <c r="D24" s="56" t="s">
        <v>1</v>
      </c>
      <c r="E24" s="57"/>
      <c r="F24" s="57"/>
      <c r="G24" s="57"/>
      <c r="H24" s="57"/>
      <c r="I24" s="58"/>
    </row>
    <row r="25" spans="2:9" ht="12.75" customHeight="1" x14ac:dyDescent="0.2">
      <c r="B25" s="51"/>
      <c r="C25" s="54"/>
      <c r="D25" s="60">
        <v>2021</v>
      </c>
      <c r="E25" s="62"/>
      <c r="F25" s="61">
        <v>2021</v>
      </c>
      <c r="G25" s="62"/>
      <c r="H25" s="34" t="s">
        <v>52</v>
      </c>
      <c r="I25" s="43"/>
    </row>
    <row r="26" spans="2:9" ht="12.75" customHeight="1" x14ac:dyDescent="0.2">
      <c r="B26" s="51"/>
      <c r="C26" s="54"/>
      <c r="D26" s="45" t="s">
        <v>49</v>
      </c>
      <c r="E26" s="59"/>
      <c r="F26" s="45" t="s">
        <v>51</v>
      </c>
      <c r="G26" s="59"/>
      <c r="H26" s="35"/>
      <c r="I26" s="44"/>
    </row>
    <row r="27" spans="2:9" ht="22.5" x14ac:dyDescent="0.2">
      <c r="B27" s="51"/>
      <c r="C27" s="54"/>
      <c r="D27" s="2" t="s">
        <v>37</v>
      </c>
      <c r="E27" s="2" t="s">
        <v>42</v>
      </c>
      <c r="F27" s="2" t="s">
        <v>37</v>
      </c>
      <c r="G27" s="2" t="s">
        <v>42</v>
      </c>
      <c r="H27" s="3" t="s">
        <v>38</v>
      </c>
      <c r="I27" s="12" t="s">
        <v>39</v>
      </c>
    </row>
    <row r="28" spans="2:9" x14ac:dyDescent="0.2">
      <c r="B28" s="10" t="s">
        <v>9</v>
      </c>
      <c r="C28" s="11" t="s">
        <v>8</v>
      </c>
      <c r="D28" s="25">
        <v>4.0000000000000001E-3</v>
      </c>
      <c r="E28" s="20">
        <v>0.185</v>
      </c>
      <c r="F28" s="25">
        <v>0.05</v>
      </c>
      <c r="G28" s="20">
        <v>0.27700000000000002</v>
      </c>
      <c r="H28" s="21">
        <f t="shared" ref="H28" si="2">IF(D28="–","–",(F28-D28)/D28*100)</f>
        <v>1150</v>
      </c>
      <c r="I28" s="22">
        <f t="shared" ref="I28" si="3">IF(E28="–","–",(G28-E28)/E28*100)</f>
        <v>49.72972972972974</v>
      </c>
    </row>
    <row r="29" spans="2:9" x14ac:dyDescent="0.2">
      <c r="B29" s="10" t="s">
        <v>5</v>
      </c>
      <c r="C29" s="11" t="s">
        <v>4</v>
      </c>
      <c r="D29" s="20">
        <v>42.646999999999998</v>
      </c>
      <c r="E29" s="20">
        <v>131.19999999999999</v>
      </c>
      <c r="F29" s="19" t="s">
        <v>54</v>
      </c>
      <c r="G29" s="23" t="s">
        <v>54</v>
      </c>
      <c r="H29" s="21" t="s">
        <v>54</v>
      </c>
      <c r="I29" s="22" t="s">
        <v>54</v>
      </c>
    </row>
    <row r="30" spans="2:9" x14ac:dyDescent="0.2">
      <c r="B30" s="10" t="s">
        <v>7</v>
      </c>
      <c r="C30" s="11" t="s">
        <v>6</v>
      </c>
      <c r="D30" s="19" t="s">
        <v>54</v>
      </c>
      <c r="E30" s="19" t="s">
        <v>54</v>
      </c>
      <c r="F30" s="30">
        <v>3.0000000000000001E-3</v>
      </c>
      <c r="G30" s="19">
        <v>3.2000000000000001E-2</v>
      </c>
      <c r="H30" s="21" t="s">
        <v>54</v>
      </c>
      <c r="I30" s="22" t="s">
        <v>54</v>
      </c>
    </row>
    <row r="31" spans="2:9" x14ac:dyDescent="0.2">
      <c r="B31" s="10" t="s">
        <v>24</v>
      </c>
      <c r="C31" s="11" t="s">
        <v>23</v>
      </c>
      <c r="D31" s="20">
        <v>3.2199999999999999E-2</v>
      </c>
      <c r="E31" s="20">
        <v>0.28199999999999997</v>
      </c>
      <c r="F31" s="19" t="s">
        <v>54</v>
      </c>
      <c r="G31" s="23" t="s">
        <v>54</v>
      </c>
      <c r="H31" s="21" t="s">
        <v>54</v>
      </c>
      <c r="I31" s="22" t="s">
        <v>54</v>
      </c>
    </row>
    <row r="32" spans="2:9" x14ac:dyDescent="0.2">
      <c r="B32" s="10" t="s">
        <v>11</v>
      </c>
      <c r="C32" s="11" t="s">
        <v>10</v>
      </c>
      <c r="D32" s="20">
        <v>0.5</v>
      </c>
      <c r="E32" s="26">
        <v>5.319</v>
      </c>
      <c r="F32" s="19" t="s">
        <v>54</v>
      </c>
      <c r="G32" s="23" t="s">
        <v>54</v>
      </c>
      <c r="H32" s="21" t="s">
        <v>54</v>
      </c>
      <c r="I32" s="22" t="s">
        <v>54</v>
      </c>
    </row>
    <row r="33" spans="2:9" x14ac:dyDescent="0.2">
      <c r="B33" s="10" t="s">
        <v>50</v>
      </c>
      <c r="C33" s="11" t="s">
        <v>29</v>
      </c>
      <c r="D33" s="20">
        <v>1E-3</v>
      </c>
      <c r="E33" s="26">
        <v>0.13200000000000001</v>
      </c>
      <c r="F33" s="19" t="s">
        <v>54</v>
      </c>
      <c r="G33" s="23" t="s">
        <v>54</v>
      </c>
      <c r="H33" s="21" t="s">
        <v>54</v>
      </c>
      <c r="I33" s="22" t="s">
        <v>54</v>
      </c>
    </row>
    <row r="34" spans="2:9" x14ac:dyDescent="0.2">
      <c r="B34" s="10" t="s">
        <v>36</v>
      </c>
      <c r="C34" s="11" t="s">
        <v>35</v>
      </c>
      <c r="D34" s="20">
        <v>101.5</v>
      </c>
      <c r="E34" s="26">
        <v>101.58199999999999</v>
      </c>
      <c r="F34" s="19" t="s">
        <v>54</v>
      </c>
      <c r="G34" s="23" t="s">
        <v>54</v>
      </c>
      <c r="H34" s="21" t="s">
        <v>54</v>
      </c>
      <c r="I34" s="22" t="s">
        <v>54</v>
      </c>
    </row>
    <row r="35" spans="2:9" x14ac:dyDescent="0.2">
      <c r="B35" s="10" t="s">
        <v>13</v>
      </c>
      <c r="C35" s="11" t="s">
        <v>12</v>
      </c>
      <c r="D35" s="20">
        <v>19.401949999999999</v>
      </c>
      <c r="E35" s="26">
        <v>50.51</v>
      </c>
      <c r="F35" s="20">
        <v>10.73695</v>
      </c>
      <c r="G35" s="20">
        <v>27.173999999999999</v>
      </c>
      <c r="H35" s="21">
        <f t="shared" ref="H35:I43" si="4">IF(D35="–","–",(F35-D35)/D35*100)</f>
        <v>-44.66045938681421</v>
      </c>
      <c r="I35" s="22">
        <f t="shared" si="4"/>
        <v>-46.200752326272024</v>
      </c>
    </row>
    <row r="36" spans="2:9" x14ac:dyDescent="0.2">
      <c r="B36" s="10" t="s">
        <v>17</v>
      </c>
      <c r="C36" s="11" t="s">
        <v>16</v>
      </c>
      <c r="D36" s="20">
        <v>11.638</v>
      </c>
      <c r="E36" s="26">
        <v>34.090000000000003</v>
      </c>
      <c r="F36" s="20">
        <v>87.574420000000003</v>
      </c>
      <c r="G36" s="20">
        <v>186.785</v>
      </c>
      <c r="H36" s="21">
        <f t="shared" si="4"/>
        <v>652.48685341123905</v>
      </c>
      <c r="I36" s="22">
        <f t="shared" si="4"/>
        <v>447.91727779407449</v>
      </c>
    </row>
    <row r="37" spans="2:9" x14ac:dyDescent="0.2">
      <c r="B37" s="10" t="s">
        <v>55</v>
      </c>
      <c r="C37" s="11" t="s">
        <v>46</v>
      </c>
      <c r="D37" s="20">
        <v>1.5E-3</v>
      </c>
      <c r="E37" s="26">
        <v>0.17199999999999999</v>
      </c>
      <c r="F37" s="19" t="s">
        <v>54</v>
      </c>
      <c r="G37" s="23" t="s">
        <v>54</v>
      </c>
      <c r="H37" s="21" t="s">
        <v>54</v>
      </c>
      <c r="I37" s="22" t="s">
        <v>54</v>
      </c>
    </row>
    <row r="38" spans="2:9" x14ac:dyDescent="0.2">
      <c r="B38" s="10" t="s">
        <v>15</v>
      </c>
      <c r="C38" s="11" t="s">
        <v>14</v>
      </c>
      <c r="D38" s="19" t="s">
        <v>54</v>
      </c>
      <c r="E38" s="19" t="s">
        <v>54</v>
      </c>
      <c r="F38" s="25">
        <v>0.14000000000000001</v>
      </c>
      <c r="G38" s="20">
        <v>0.74299999999999999</v>
      </c>
      <c r="H38" s="21" t="s">
        <v>54</v>
      </c>
      <c r="I38" s="22" t="s">
        <v>54</v>
      </c>
    </row>
    <row r="39" spans="2:9" x14ac:dyDescent="0.2">
      <c r="B39" s="10" t="s">
        <v>34</v>
      </c>
      <c r="C39" s="11" t="s">
        <v>32</v>
      </c>
      <c r="D39" s="20">
        <v>1.0169999999999999</v>
      </c>
      <c r="E39" s="26">
        <v>5.726</v>
      </c>
      <c r="F39" s="20">
        <v>0.216</v>
      </c>
      <c r="G39" s="20">
        <v>1.5880000000000001</v>
      </c>
      <c r="H39" s="21">
        <f t="shared" si="4"/>
        <v>-78.761061946902657</v>
      </c>
      <c r="I39" s="22">
        <f t="shared" si="4"/>
        <v>-72.266852951449522</v>
      </c>
    </row>
    <row r="40" spans="2:9" x14ac:dyDescent="0.2">
      <c r="B40" s="10" t="s">
        <v>19</v>
      </c>
      <c r="C40" s="11" t="s">
        <v>18</v>
      </c>
      <c r="D40" s="20">
        <v>15</v>
      </c>
      <c r="E40" s="26">
        <v>37.57</v>
      </c>
      <c r="F40" s="19" t="s">
        <v>54</v>
      </c>
      <c r="G40" s="23" t="s">
        <v>54</v>
      </c>
      <c r="H40" s="21" t="s">
        <v>54</v>
      </c>
      <c r="I40" s="22" t="s">
        <v>54</v>
      </c>
    </row>
    <row r="41" spans="2:9" x14ac:dyDescent="0.2">
      <c r="B41" s="10" t="s">
        <v>48</v>
      </c>
      <c r="C41" s="11" t="s">
        <v>47</v>
      </c>
      <c r="D41" s="20">
        <v>1.62</v>
      </c>
      <c r="E41" s="26">
        <v>4.742</v>
      </c>
      <c r="F41" s="19" t="s">
        <v>54</v>
      </c>
      <c r="G41" s="23" t="s">
        <v>54</v>
      </c>
      <c r="H41" s="21" t="s">
        <v>54</v>
      </c>
      <c r="I41" s="22" t="s">
        <v>54</v>
      </c>
    </row>
    <row r="42" spans="2:9" x14ac:dyDescent="0.2">
      <c r="B42" s="10" t="s">
        <v>3</v>
      </c>
      <c r="C42" s="11" t="s">
        <v>2</v>
      </c>
      <c r="D42" s="20">
        <v>2.6720000000000002</v>
      </c>
      <c r="E42" s="26">
        <v>14.523</v>
      </c>
      <c r="F42" s="20">
        <v>0.77600000000000002</v>
      </c>
      <c r="G42" s="20">
        <v>2.8559999999999999</v>
      </c>
      <c r="H42" s="21">
        <f t="shared" si="4"/>
        <v>-70.958083832335333</v>
      </c>
      <c r="I42" s="22">
        <f t="shared" si="4"/>
        <v>-80.334641602974585</v>
      </c>
    </row>
    <row r="43" spans="2:9" x14ac:dyDescent="0.2">
      <c r="B43" s="10" t="s">
        <v>28</v>
      </c>
      <c r="C43" s="11" t="s">
        <v>27</v>
      </c>
      <c r="D43" s="20">
        <v>995.45612100000005</v>
      </c>
      <c r="E43" s="26">
        <v>1381.213</v>
      </c>
      <c r="F43" s="20">
        <v>142.68</v>
      </c>
      <c r="G43" s="20">
        <v>261.98399999999998</v>
      </c>
      <c r="H43" s="21">
        <f t="shared" si="4"/>
        <v>-85.666872000679589</v>
      </c>
      <c r="I43" s="22">
        <f t="shared" si="4"/>
        <v>-81.032324485796181</v>
      </c>
    </row>
    <row r="44" spans="2:9" ht="13.5" thickBot="1" x14ac:dyDescent="0.25">
      <c r="B44" s="46" t="s">
        <v>40</v>
      </c>
      <c r="C44" s="47"/>
      <c r="D44" s="28">
        <f>SUM(D29:D43)</f>
        <v>1191.4867710000001</v>
      </c>
      <c r="E44" s="28">
        <f>SUM(E29:E43)</f>
        <v>1767.0610000000001</v>
      </c>
      <c r="F44" s="28">
        <f>SUM(F29:F43)</f>
        <v>242.12637000000001</v>
      </c>
      <c r="G44" s="28">
        <f>SUM(G29:G43)</f>
        <v>481.16199999999992</v>
      </c>
      <c r="H44" s="17">
        <f>IF(D44=0,"–",(F44-D44)/D44*100)</f>
        <v>-79.678635475173067</v>
      </c>
      <c r="I44" s="18">
        <f>IF(E44=0,"–",(G44-E44)/E44*100)</f>
        <v>-72.7704929258243</v>
      </c>
    </row>
    <row r="45" spans="2:9" ht="13.5" thickTop="1" x14ac:dyDescent="0.2">
      <c r="B45" s="24" t="s">
        <v>61</v>
      </c>
      <c r="C45" s="1"/>
      <c r="D45" s="1"/>
      <c r="E45" s="1"/>
      <c r="F45" s="1"/>
      <c r="G45" s="1"/>
      <c r="H45" s="5"/>
      <c r="I45" s="5"/>
    </row>
    <row r="46" spans="2:9" x14ac:dyDescent="0.2">
      <c r="B46" s="7"/>
      <c r="C46" s="1"/>
      <c r="D46" s="1"/>
      <c r="E46" s="1"/>
      <c r="F46" s="1"/>
      <c r="G46" s="1"/>
      <c r="H46" s="1"/>
      <c r="I46" s="1"/>
    </row>
    <row r="47" spans="2:9" x14ac:dyDescent="0.2">
      <c r="B47" s="7"/>
      <c r="C47" s="1"/>
      <c r="F47" s="1"/>
      <c r="G47" s="1"/>
      <c r="H47" s="1"/>
      <c r="I47" s="31" t="s">
        <v>56</v>
      </c>
    </row>
    <row r="48" spans="2:9" x14ac:dyDescent="0.2">
      <c r="I48" s="32" t="s">
        <v>57</v>
      </c>
    </row>
  </sheetData>
  <mergeCells count="18">
    <mergeCell ref="B44:C44"/>
    <mergeCell ref="D3:E3"/>
    <mergeCell ref="F3:G3"/>
    <mergeCell ref="D25:E25"/>
    <mergeCell ref="F25:G25"/>
    <mergeCell ref="B22:C22"/>
    <mergeCell ref="B24:B27"/>
    <mergeCell ref="C24:C27"/>
    <mergeCell ref="D24:I24"/>
    <mergeCell ref="H25:I26"/>
    <mergeCell ref="D26:E26"/>
    <mergeCell ref="F26:G26"/>
    <mergeCell ref="B2:B5"/>
    <mergeCell ref="C2:C5"/>
    <mergeCell ref="D2:I2"/>
    <mergeCell ref="H3:I4"/>
    <mergeCell ref="D4:E4"/>
    <mergeCell ref="F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Tinklapiui_2021_I-2021_II</vt:lpstr>
    </vt:vector>
  </TitlesOfParts>
  <Company>Namai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Ivanovienė</dc:creator>
  <cp:lastModifiedBy>Andrius Deltuvas</cp:lastModifiedBy>
  <cp:lastPrinted>2016-05-26T13:06:45Z</cp:lastPrinted>
  <dcterms:created xsi:type="dcterms:W3CDTF">2009-06-17T11:06:21Z</dcterms:created>
  <dcterms:modified xsi:type="dcterms:W3CDTF">2021-08-26T08:34:25Z</dcterms:modified>
</cp:coreProperties>
</file>