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<sst xmlns="http://schemas.openxmlformats.org/spreadsheetml/2006/main" count="189" uniqueCount="48">
  <si>
    <t xml:space="preserve">Galvijų supirkimo kainos Lietuvos įmonėse 2021 m. 37–40 sav., EUR/100 kg skerdenų (be PVM)  </t>
  </si>
  <si>
    <t>Kategorija pagal
raumeningumą</t>
  </si>
  <si>
    <t>Pokytis %</t>
  </si>
  <si>
    <t>40 sav.
(09 28–10 04)</t>
  </si>
  <si>
    <t>37 sav.
(09 13–19)</t>
  </si>
  <si>
    <t>38 sav.
(09 20–26)</t>
  </si>
  <si>
    <t>39 sav.***
(09 27–10 03)</t>
  </si>
  <si>
    <t>40 sav.
(10 04–10)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</si>
  <si>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</si>
  <si>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</si>
  <si>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</si>
  <si>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</si>
  <si>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</si>
  <si>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</si>
  <si>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</si>
  <si>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</si>
  <si>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</si>
  <si>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</si>
  <si>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R3***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</si>
  <si>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</si>
  <si>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</si>
  <si>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</si>
  <si>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</si>
  <si>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</si>
  <si>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</si>
  <si>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</si>
  <si>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</si>
  <si>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</si>
  <si>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U-P***</t>
  </si>
  <si>
    <t>Buliai (B):</t>
  </si>
  <si>
    <t>U1</t>
  </si>
  <si>
    <t>R3</t>
  </si>
  <si>
    <t>U-P</t>
  </si>
  <si>
    <t>Karvės (D):</t>
  </si>
  <si>
    <t>R4</t>
  </si>
  <si>
    <t>R5</t>
  </si>
  <si>
    <t>O4</t>
  </si>
  <si>
    <t>O5</t>
  </si>
  <si>
    <t>R-P</t>
  </si>
  <si>
    <t>Telyčios (E):</t>
  </si>
  <si>
    <t>Vidutinė A-Z***</t>
  </si>
  <si>
    <t>Pastabos:</t>
  </si>
  <si>
    <t>● - konfidencialūs duomenys</t>
  </si>
  <si>
    <t>* lyginant 2021 m. 40 savaitę su 2021 m. 39 savaite</t>
  </si>
  <si>
    <t>** lyginant 2021 m. 40 savaitę su 2020 m. 40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</si>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</sst>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6" fillId="0" borderId="16" xfId="0" applyNumberFormat="1" applyFont="1" applyBorder="1" applyAlignment="1" quotePrefix="1">
      <alignment horizontal="right" vertical="center" indent="1"/>
    </xf>
    <xf numFmtId="2" fontId="46" fillId="0" borderId="13" xfId="0" applyNumberFormat="1" applyFont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44" fillId="0" borderId="0" xfId="0" applyFont="1" applyBorder="1" applyAlignment="1">
      <alignment horizontal="center" vertical="center" wrapText="1"/>
    </xf>
    <xf numFmtId="2" fontId="45" fillId="0" borderId="17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18" xfId="0" applyNumberFormat="1" applyFont="1" applyBorder="1" applyAlignment="1">
      <alignment horizontal="right" vertical="center" wrapText="1" indent="1"/>
    </xf>
    <xf numFmtId="2" fontId="46" fillId="0" borderId="19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0" fontId="47" fillId="0" borderId="0" xfId="0" applyFont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8" fillId="0" borderId="21" xfId="0" applyNumberFormat="1" applyFont="1" applyBorder="1" applyAlignment="1">
      <alignment horizontal="right" vertical="center" wrapText="1" indent="1"/>
    </xf>
    <xf numFmtId="2" fontId="48" fillId="0" borderId="22" xfId="0" applyNumberFormat="1" applyFont="1" applyBorder="1" applyAlignment="1">
      <alignment horizontal="right" vertical="center" wrapText="1" indent="1"/>
    </xf>
    <xf numFmtId="2" fontId="49" fillId="0" borderId="23" xfId="0" applyNumberFormat="1" applyFont="1" applyBorder="1" applyAlignment="1" quotePrefix="1">
      <alignment horizontal="right" vertical="center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0" fontId="50" fillId="34" borderId="0" xfId="46" applyFont="1" applyFill="1" applyBorder="1" applyAlignment="1">
      <alignment horizontal="center" wrapText="1"/>
      <protection/>
    </xf>
    <xf numFmtId="2" fontId="5" fillId="0" borderId="17" xfId="46" applyNumberFormat="1" applyFont="1" applyFill="1" applyBorder="1" applyAlignment="1">
      <alignment horizontal="right" vertical="center" wrapText="1" indent="1"/>
      <protection/>
    </xf>
    <xf numFmtId="0" fontId="46" fillId="0" borderId="13" xfId="46" applyFont="1" applyFill="1" applyBorder="1" applyAlignment="1">
      <alignment horizontal="right" vertical="center" wrapText="1" indent="1"/>
      <protection/>
    </xf>
    <xf numFmtId="0" fontId="46" fillId="0" borderId="15" xfId="46" applyFont="1" applyFill="1" applyBorder="1" applyAlignment="1">
      <alignment horizontal="right" vertical="center" wrapText="1" indent="1"/>
      <protection/>
    </xf>
    <xf numFmtId="0" fontId="51" fillId="34" borderId="13" xfId="46" applyFont="1" applyFill="1" applyBorder="1" applyAlignment="1" quotePrefix="1">
      <alignment horizontal="right" vertical="center" wrapText="1" indent="1"/>
      <protection/>
    </xf>
    <xf numFmtId="0" fontId="4" fillId="0" borderId="0" xfId="46" applyFont="1" applyFill="1" applyBorder="1" applyAlignment="1">
      <alignment horizontal="center" wrapText="1"/>
      <protection/>
    </xf>
    <xf numFmtId="0" fontId="5" fillId="0" borderId="17" xfId="46" applyFont="1" applyFill="1" applyBorder="1" applyAlignment="1">
      <alignment horizontal="right" vertical="center" wrapText="1" indent="1"/>
      <protection/>
    </xf>
    <xf numFmtId="2" fontId="5" fillId="0" borderId="0" xfId="46" applyNumberFormat="1" applyFont="1" applyFill="1" applyBorder="1" applyAlignment="1">
      <alignment horizontal="right" vertical="center" wrapText="1" indent="1"/>
      <protection/>
    </xf>
    <xf numFmtId="2" fontId="5" fillId="0" borderId="18" xfId="46" applyNumberFormat="1" applyFont="1" applyFill="1" applyBorder="1" applyAlignment="1">
      <alignment horizontal="right" vertical="center" wrapText="1" indent="1"/>
      <protection/>
    </xf>
    <xf numFmtId="2" fontId="46" fillId="0" borderId="19" xfId="0" applyNumberFormat="1" applyFont="1" applyFill="1" applyBorder="1" applyAlignment="1" quotePrefix="1">
      <alignment horizontal="right" vertical="center" indent="1"/>
    </xf>
    <xf numFmtId="2" fontId="5" fillId="0" borderId="0" xfId="46" applyNumberFormat="1" applyFont="1" applyFill="1" applyBorder="1" applyAlignment="1" quotePrefix="1">
      <alignment horizontal="right" vertical="center" wrapText="1" indent="1"/>
      <protection/>
    </xf>
    <xf numFmtId="0" fontId="47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18" xfId="0" applyNumberFormat="1" applyFont="1" applyFill="1" applyBorder="1" applyAlignment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46" fillId="0" borderId="18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5" fillId="0" borderId="18" xfId="0" applyNumberFormat="1" applyFont="1" applyFill="1" applyBorder="1" applyAlignment="1">
      <alignment horizontal="right" vertical="center" wrapText="1" indent="1"/>
    </xf>
    <xf numFmtId="2" fontId="49" fillId="0" borderId="19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2" fontId="5" fillId="0" borderId="18" xfId="46" applyNumberFormat="1" applyFont="1" applyFill="1" applyBorder="1" applyAlignment="1" quotePrefix="1">
      <alignment horizontal="right" vertical="center" wrapText="1" indent="1"/>
      <protection/>
    </xf>
    <xf numFmtId="2" fontId="48" fillId="0" borderId="20" xfId="0" applyNumberFormat="1" applyFont="1" applyFill="1" applyBorder="1" applyAlignment="1">
      <alignment horizontal="right" vertical="center" wrapText="1" indent="1"/>
    </xf>
    <xf numFmtId="2" fontId="48" fillId="0" borderId="21" xfId="0" applyNumberFormat="1" applyFont="1" applyFill="1" applyBorder="1" applyAlignment="1">
      <alignment horizontal="right" vertical="center" wrapText="1" indent="1"/>
    </xf>
    <xf numFmtId="2" fontId="48" fillId="0" borderId="22" xfId="0" applyNumberFormat="1" applyFont="1" applyFill="1" applyBorder="1" applyAlignment="1">
      <alignment horizontal="right" vertical="center" wrapText="1" indent="1"/>
    </xf>
    <xf numFmtId="2" fontId="49" fillId="0" borderId="23" xfId="0" applyNumberFormat="1" applyFont="1" applyFill="1" applyBorder="1" applyAlignment="1" quotePrefix="1">
      <alignment horizontal="right" vertical="center" indent="1"/>
    </xf>
    <xf numFmtId="0" fontId="3" fillId="33" borderId="26" xfId="46" applyFont="1" applyFill="1" applyBorder="1" applyAlignment="1">
      <alignment horizontal="center" wrapText="1"/>
      <protection/>
    </xf>
    <xf numFmtId="2" fontId="49" fillId="33" borderId="25" xfId="0" applyNumberFormat="1" applyFont="1" applyFill="1" applyBorder="1" applyAlignment="1" quotePrefix="1">
      <alignment horizontal="right" vertical="center" indent="1"/>
    </xf>
    <xf numFmtId="0" fontId="5" fillId="0" borderId="14" xfId="46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46" fillId="0" borderId="18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19" xfId="0" applyNumberFormat="1" applyFont="1" applyBorder="1" applyAlignment="1">
      <alignment horizontal="right" vertical="center" indent="1"/>
    </xf>
    <xf numFmtId="2" fontId="49" fillId="0" borderId="19" xfId="0" applyNumberFormat="1" applyFont="1" applyBorder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" fillId="34" borderId="0" xfId="46" applyFont="1" applyFill="1" applyBorder="1" applyAlignment="1">
      <alignment horizontal="center" wrapText="1"/>
      <protection/>
    </xf>
    <xf numFmtId="0" fontId="5" fillId="34" borderId="14" xfId="46" applyFont="1" applyFill="1" applyBorder="1" applyAlignment="1">
      <alignment horizontal="right" vertical="center" wrapText="1" indent="1"/>
      <protection/>
    </xf>
    <xf numFmtId="0" fontId="3" fillId="34" borderId="13" xfId="46" applyFont="1" applyFill="1" applyBorder="1" applyAlignment="1" quotePrefix="1">
      <alignment horizontal="right" vertical="center" wrapText="1" indent="1"/>
      <protection/>
    </xf>
    <xf numFmtId="0" fontId="3" fillId="34" borderId="15" xfId="46" applyFont="1" applyFill="1" applyBorder="1" applyAlignment="1" quotePrefix="1">
      <alignment horizontal="right" vertical="center" wrapText="1" indent="1"/>
      <protection/>
    </xf>
    <xf numFmtId="0" fontId="5" fillId="34" borderId="0" xfId="46" applyFont="1" applyFill="1" applyBorder="1" applyAlignment="1">
      <alignment horizontal="right" vertical="center" wrapText="1" indent="1"/>
      <protection/>
    </xf>
    <xf numFmtId="0" fontId="5" fillId="34" borderId="18" xfId="46" applyFont="1" applyFill="1" applyBorder="1" applyAlignment="1">
      <alignment horizontal="right" vertical="center" wrapText="1" indent="1"/>
      <protection/>
    </xf>
    <xf numFmtId="2" fontId="4" fillId="34" borderId="0" xfId="46" applyNumberFormat="1" applyFont="1" applyFill="1" applyBorder="1" applyAlignment="1" quotePrefix="1">
      <alignment horizontal="right" vertical="center" wrapText="1" indent="1"/>
      <protection/>
    </xf>
    <xf numFmtId="0" fontId="4" fillId="34" borderId="0" xfId="46" applyFont="1" applyFill="1" applyBorder="1" applyAlignment="1" quotePrefix="1">
      <alignment horizontal="right" vertical="center" wrapText="1" indent="1"/>
      <protection/>
    </xf>
    <xf numFmtId="2" fontId="6" fillId="34" borderId="17" xfId="46" applyNumberFormat="1" applyFont="1" applyFill="1" applyBorder="1" applyAlignment="1" quotePrefix="1">
      <alignment horizontal="right" vertical="center" wrapText="1" indent="1"/>
      <protection/>
    </xf>
    <xf numFmtId="0" fontId="6" fillId="34" borderId="0" xfId="46" applyFont="1" applyFill="1" applyBorder="1" applyAlignment="1">
      <alignment horizontal="right" vertical="center" wrapText="1" indent="1"/>
      <protection/>
    </xf>
    <xf numFmtId="0" fontId="6" fillId="34" borderId="18" xfId="46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Fill="1" applyAlignment="1" quotePrefix="1">
      <alignment horizontal="right" vertical="center" indent="1"/>
    </xf>
    <xf numFmtId="2" fontId="45" fillId="0" borderId="17" xfId="0" applyNumberFormat="1" applyFont="1" applyFill="1" applyBorder="1" applyAlignment="1">
      <alignment horizontal="right" vertical="center" wrapText="1" indent="1"/>
    </xf>
    <xf numFmtId="2" fontId="46" fillId="0" borderId="0" xfId="0" applyNumberFormat="1" applyFont="1" applyFill="1" applyAlignment="1" quotePrefix="1">
      <alignment horizontal="right" vertical="center" indent="1"/>
    </xf>
    <xf numFmtId="0" fontId="45" fillId="0" borderId="17" xfId="0" applyFont="1" applyBorder="1" applyAlignment="1">
      <alignment horizontal="right" vertical="center" wrapText="1" indent="1"/>
    </xf>
    <xf numFmtId="2" fontId="49" fillId="0" borderId="17" xfId="0" applyNumberFormat="1" applyFont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18" xfId="0" applyNumberFormat="1" applyFont="1" applyFill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18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2" fontId="48" fillId="0" borderId="21" xfId="0" applyNumberFormat="1" applyFont="1" applyFill="1" applyBorder="1" applyAlignment="1" quotePrefix="1">
      <alignment horizontal="right" vertical="center" wrapText="1" indent="1"/>
    </xf>
    <xf numFmtId="2" fontId="48" fillId="0" borderId="22" xfId="0" applyNumberFormat="1" applyFont="1" applyFill="1" applyBorder="1" applyAlignment="1" quotePrefix="1">
      <alignment horizontal="right" vertical="center" wrapText="1" indent="1"/>
    </xf>
    <xf numFmtId="0" fontId="3" fillId="33" borderId="27" xfId="46" applyFont="1" applyFill="1" applyBorder="1" applyAlignment="1">
      <alignment horizontal="center" wrapText="1"/>
      <protection/>
    </xf>
    <xf numFmtId="2" fontId="48" fillId="33" borderId="28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indent="1"/>
    </xf>
    <xf numFmtId="2" fontId="49" fillId="33" borderId="29" xfId="0" applyNumberFormat="1" applyFont="1" applyFill="1" applyBorder="1" applyAlignment="1">
      <alignment horizontal="right" vertical="center" indent="1"/>
    </xf>
    <xf numFmtId="2" fontId="3" fillId="35" borderId="30" xfId="46" applyNumberFormat="1" applyFont="1" applyFill="1" applyBorder="1" applyAlignment="1">
      <alignment horizontal="center" vertical="center" wrapText="1"/>
      <protection/>
    </xf>
    <xf numFmtId="2" fontId="48" fillId="35" borderId="31" xfId="0" applyNumberFormat="1" applyFont="1" applyFill="1" applyBorder="1" applyAlignment="1">
      <alignment horizontal="right" vertical="center" wrapText="1" indent="1"/>
    </xf>
    <xf numFmtId="2" fontId="49" fillId="35" borderId="31" xfId="0" applyNumberFormat="1" applyFont="1" applyFill="1" applyBorder="1" applyAlignment="1">
      <alignment horizontal="right" vertical="center" indent="1"/>
    </xf>
    <xf numFmtId="2" fontId="49" fillId="35" borderId="32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8" fillId="0" borderId="0" xfId="0" applyFont="1" applyBorder="1" applyAlignment="1">
      <alignment vertical="center"/>
    </xf>
    <xf numFmtId="0" fontId="3" fillId="34" borderId="33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9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4" fillId="33" borderId="36" xfId="47" applyFont="1" applyFill="1" applyBorder="1" applyAlignment="1">
      <alignment horizontal="center" vertical="center" wrapText="1"/>
      <protection/>
    </xf>
    <xf numFmtId="0" fontId="4" fillId="33" borderId="37" xfId="47" applyFont="1" applyFill="1" applyBorder="1" applyAlignment="1">
      <alignment horizontal="center" vertical="center" wrapText="1"/>
      <protection/>
    </xf>
    <xf numFmtId="0" fontId="3" fillId="34" borderId="38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10.57421875" style="0" customWidth="1"/>
    <col min="3" max="3" width="10.421875" style="0" customWidth="1"/>
    <col min="4" max="5" width="12.28125" style="0" customWidth="1"/>
    <col min="6" max="6" width="10.7109375" style="0" customWidth="1"/>
    <col min="7" max="7" width="10.421875" style="0" bestFit="1" customWidth="1"/>
  </cols>
  <sheetData>
    <row r="2" spans="1:8" ht="15">
      <c r="A2" s="112" t="s">
        <v>0</v>
      </c>
      <c r="B2" s="112"/>
      <c r="C2" s="112"/>
      <c r="D2" s="112"/>
      <c r="E2" s="112"/>
      <c r="F2" s="112"/>
      <c r="G2" s="112"/>
      <c r="H2" s="112"/>
    </row>
    <row r="4" spans="1:8" ht="15" customHeight="1">
      <c r="A4" s="113" t="s">
        <v>1</v>
      </c>
      <c r="B4" s="2">
        <v>2020</v>
      </c>
      <c r="C4" s="115">
        <v>2021</v>
      </c>
      <c r="D4" s="116"/>
      <c r="E4" s="116"/>
      <c r="F4" s="117"/>
      <c r="G4" s="116" t="s">
        <v>2</v>
      </c>
      <c r="H4" s="116"/>
    </row>
    <row r="5" spans="1:8" ht="36">
      <c r="A5" s="114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118" t="s">
        <v>10</v>
      </c>
      <c r="B6" s="118"/>
      <c r="C6" s="118"/>
      <c r="D6" s="118"/>
      <c r="E6" s="118"/>
      <c r="F6" s="118"/>
      <c r="G6" s="118"/>
      <c r="H6" s="118"/>
    </row>
    <row r="7" spans="1:10" ht="15">
      <c r="A7" s="5" t="s">
        <v>11</v>
      </c>
      <c r="B7" s="6">
        <v>286.46</v>
      </c>
      <c r="C7" s="7">
        <v>327.36</v>
      </c>
      <c r="D7" s="7">
        <v>324.67</v>
      </c>
      <c r="E7" s="7">
        <v>340.83</v>
      </c>
      <c r="F7" s="8">
        <v>337.58</v>
      </c>
      <c r="G7" s="9">
        <f>F7/E7*100-100</f>
        <v>-0.9535545579907847</v>
      </c>
      <c r="H7" s="10">
        <f>F7/B7*100-100</f>
        <v>17.845423444809057</v>
      </c>
      <c r="J7" s="11"/>
    </row>
    <row r="8" spans="1:10" ht="15">
      <c r="A8" s="12" t="s">
        <v>12</v>
      </c>
      <c r="B8" s="13">
        <v>280.05</v>
      </c>
      <c r="C8" s="14">
        <v>335.99</v>
      </c>
      <c r="D8" s="14">
        <v>323.37</v>
      </c>
      <c r="E8" s="14" t="s">
        <v>13</v>
      </c>
      <c r="F8" s="15">
        <v>309.76</v>
      </c>
      <c r="G8" s="16" t="s">
        <v>14</v>
      </c>
      <c r="H8" s="17">
        <f>F8/B8*100-100</f>
        <v>10.608819853597566</v>
      </c>
      <c r="J8" s="11"/>
    </row>
    <row r="9" spans="1:10" ht="15">
      <c r="A9" s="18" t="s">
        <v>15</v>
      </c>
      <c r="B9" s="19">
        <v>284.37</v>
      </c>
      <c r="C9" s="20">
        <v>329.16</v>
      </c>
      <c r="D9" s="20">
        <v>325.16</v>
      </c>
      <c r="E9" s="20">
        <v>334.68</v>
      </c>
      <c r="F9" s="21">
        <v>328.59</v>
      </c>
      <c r="G9" s="22">
        <f aca="true" t="shared" si="0" ref="G9:G19">F9/E9*100-100</f>
        <v>-1.819648619576924</v>
      </c>
      <c r="H9" s="23">
        <f aca="true" t="shared" si="1" ref="H9:H19">F9/B9*100-100</f>
        <v>15.550163519358563</v>
      </c>
      <c r="J9" s="11"/>
    </row>
    <row r="10" spans="1:10" ht="15">
      <c r="A10" s="12" t="s">
        <v>16</v>
      </c>
      <c r="B10" s="13" t="s">
        <v>13</v>
      </c>
      <c r="C10" s="14">
        <v>281.85</v>
      </c>
      <c r="D10" s="14">
        <v>305.27</v>
      </c>
      <c r="E10" s="14">
        <v>298.24</v>
      </c>
      <c r="F10" s="15">
        <v>289.91</v>
      </c>
      <c r="G10" s="16">
        <f t="shared" si="0"/>
        <v>-2.7930525751072963</v>
      </c>
      <c r="H10" s="17" t="s">
        <v>14</v>
      </c>
      <c r="J10" s="11"/>
    </row>
    <row r="11" spans="1:10" ht="15">
      <c r="A11" s="12" t="s">
        <v>17</v>
      </c>
      <c r="B11" s="13">
        <v>264.51</v>
      </c>
      <c r="C11" s="14">
        <v>316.08</v>
      </c>
      <c r="D11" s="14">
        <v>312.96</v>
      </c>
      <c r="E11" s="14">
        <v>315.72</v>
      </c>
      <c r="F11" s="15">
        <v>316.91</v>
      </c>
      <c r="G11" s="16">
        <f t="shared" si="0"/>
        <v>0.3769162549094034</v>
      </c>
      <c r="H11" s="17">
        <f>F11/B11*100-100</f>
        <v>19.810215114740487</v>
      </c>
      <c r="J11" s="11"/>
    </row>
    <row r="12" spans="1:10" ht="15">
      <c r="A12" s="12" t="s">
        <v>18</v>
      </c>
      <c r="B12" s="13">
        <v>264.24</v>
      </c>
      <c r="C12" s="14">
        <v>317.46</v>
      </c>
      <c r="D12" s="14">
        <v>314.4</v>
      </c>
      <c r="E12" s="14">
        <v>311.72</v>
      </c>
      <c r="F12" s="15">
        <v>310.79</v>
      </c>
      <c r="G12" s="16">
        <f t="shared" si="0"/>
        <v>-0.2983446682920601</v>
      </c>
      <c r="H12" s="17">
        <f t="shared" si="1"/>
        <v>17.616560702391766</v>
      </c>
      <c r="J12" s="11"/>
    </row>
    <row r="13" spans="1:10" ht="15">
      <c r="A13" s="18" t="s">
        <v>19</v>
      </c>
      <c r="B13" s="19">
        <v>264.72</v>
      </c>
      <c r="C13" s="20">
        <v>313.24</v>
      </c>
      <c r="D13" s="20">
        <v>313.21</v>
      </c>
      <c r="E13" s="20">
        <v>312.64</v>
      </c>
      <c r="F13" s="21">
        <v>313.63</v>
      </c>
      <c r="G13" s="22">
        <f t="shared" si="0"/>
        <v>0.3166581371545618</v>
      </c>
      <c r="H13" s="23">
        <f t="shared" si="1"/>
        <v>18.476125717739492</v>
      </c>
      <c r="J13" s="11"/>
    </row>
    <row r="14" spans="1:10" ht="15">
      <c r="A14" s="12" t="s">
        <v>20</v>
      </c>
      <c r="B14" s="24">
        <v>236.9</v>
      </c>
      <c r="C14" s="14">
        <v>270.54</v>
      </c>
      <c r="D14" s="14">
        <v>279.8</v>
      </c>
      <c r="E14" s="14">
        <v>274.76</v>
      </c>
      <c r="F14" s="15">
        <v>265.85</v>
      </c>
      <c r="G14" s="16">
        <f t="shared" si="0"/>
        <v>-3.2428301062745533</v>
      </c>
      <c r="H14" s="17">
        <f t="shared" si="1"/>
        <v>12.220346137610804</v>
      </c>
      <c r="J14" s="11"/>
    </row>
    <row r="15" spans="1:10" ht="15">
      <c r="A15" s="12" t="s">
        <v>21</v>
      </c>
      <c r="B15" s="13">
        <v>259.35</v>
      </c>
      <c r="C15" s="14">
        <v>293.93</v>
      </c>
      <c r="D15" s="14">
        <v>306.4</v>
      </c>
      <c r="E15" s="14">
        <v>295.73</v>
      </c>
      <c r="F15" s="15">
        <v>297.03</v>
      </c>
      <c r="G15" s="16">
        <f t="shared" si="0"/>
        <v>0.43959016670609685</v>
      </c>
      <c r="H15" s="17">
        <f t="shared" si="1"/>
        <v>14.528629265471366</v>
      </c>
      <c r="J15" s="11"/>
    </row>
    <row r="16" spans="1:10" ht="15">
      <c r="A16" s="12" t="s">
        <v>22</v>
      </c>
      <c r="B16" s="13">
        <v>265.58</v>
      </c>
      <c r="C16" s="14">
        <v>312.84</v>
      </c>
      <c r="D16" s="14">
        <v>319.4</v>
      </c>
      <c r="E16" s="14">
        <v>304.75</v>
      </c>
      <c r="F16" s="15">
        <v>303.18</v>
      </c>
      <c r="G16" s="16">
        <f t="shared" si="0"/>
        <v>-0.5151763740771145</v>
      </c>
      <c r="H16" s="17">
        <f t="shared" si="1"/>
        <v>14.157692597334147</v>
      </c>
      <c r="J16" s="11"/>
    </row>
    <row r="17" spans="1:10" ht="15">
      <c r="A17" s="18" t="s">
        <v>23</v>
      </c>
      <c r="B17" s="19">
        <v>260.43</v>
      </c>
      <c r="C17" s="20">
        <v>295.04</v>
      </c>
      <c r="D17" s="20">
        <v>309.23</v>
      </c>
      <c r="E17" s="20">
        <v>296.47</v>
      </c>
      <c r="F17" s="21">
        <v>298.01</v>
      </c>
      <c r="G17" s="22">
        <f t="shared" si="0"/>
        <v>0.5194454750902224</v>
      </c>
      <c r="H17" s="23">
        <f t="shared" si="1"/>
        <v>14.429981184963324</v>
      </c>
      <c r="J17" s="11"/>
    </row>
    <row r="18" spans="1:10" ht="15">
      <c r="A18" s="12" t="s">
        <v>24</v>
      </c>
      <c r="B18" s="24">
        <v>201.88</v>
      </c>
      <c r="C18" s="14">
        <v>207.83</v>
      </c>
      <c r="D18" s="14">
        <v>250.82</v>
      </c>
      <c r="E18" s="14">
        <v>245.7</v>
      </c>
      <c r="F18" s="15" t="s">
        <v>13</v>
      </c>
      <c r="G18" s="16" t="s">
        <v>14</v>
      </c>
      <c r="H18" s="17" t="s">
        <v>14</v>
      </c>
      <c r="J18" s="11"/>
    </row>
    <row r="19" spans="1:10" ht="15">
      <c r="A19" s="12" t="s">
        <v>25</v>
      </c>
      <c r="B19" s="13">
        <v>225.57</v>
      </c>
      <c r="C19" s="14">
        <v>244.29</v>
      </c>
      <c r="D19" s="14">
        <v>283.96</v>
      </c>
      <c r="E19" s="14">
        <v>271.28</v>
      </c>
      <c r="F19" s="15">
        <v>281.2</v>
      </c>
      <c r="G19" s="16">
        <f t="shared" si="0"/>
        <v>3.6567384252433044</v>
      </c>
      <c r="H19" s="17">
        <f t="shared" si="1"/>
        <v>24.661967460211898</v>
      </c>
      <c r="J19" s="11"/>
    </row>
    <row r="20" spans="1:10" ht="15">
      <c r="A20" s="12" t="s">
        <v>26</v>
      </c>
      <c r="B20" s="13">
        <v>254.93</v>
      </c>
      <c r="C20" s="17">
        <v>260.47</v>
      </c>
      <c r="D20" s="17">
        <v>273.38</v>
      </c>
      <c r="E20" s="17" t="s">
        <v>13</v>
      </c>
      <c r="F20" s="15" t="s">
        <v>13</v>
      </c>
      <c r="G20" s="16" t="s">
        <v>14</v>
      </c>
      <c r="H20" s="17" t="s">
        <v>14</v>
      </c>
      <c r="J20" s="11"/>
    </row>
    <row r="21" spans="1:10" ht="15">
      <c r="A21" s="18" t="s">
        <v>27</v>
      </c>
      <c r="B21" s="25">
        <v>234.37</v>
      </c>
      <c r="C21" s="26">
        <v>239.26</v>
      </c>
      <c r="D21" s="26">
        <v>275.64</v>
      </c>
      <c r="E21" s="26">
        <v>268.79</v>
      </c>
      <c r="F21" s="27">
        <v>280.76</v>
      </c>
      <c r="G21" s="28">
        <f>F21/E21*100-100</f>
        <v>4.453290673016099</v>
      </c>
      <c r="H21" s="23">
        <f>F21/B21*100-100</f>
        <v>19.793488927763775</v>
      </c>
      <c r="J21" s="11"/>
    </row>
    <row r="22" spans="1:10" ht="15">
      <c r="A22" s="29" t="s">
        <v>28</v>
      </c>
      <c r="B22" s="30">
        <v>261.02</v>
      </c>
      <c r="C22" s="30">
        <v>297.91</v>
      </c>
      <c r="D22" s="30">
        <v>309.06</v>
      </c>
      <c r="E22" s="30">
        <v>304.93</v>
      </c>
      <c r="F22" s="30">
        <v>305.34</v>
      </c>
      <c r="G22" s="31">
        <f>F22/E22*100-100</f>
        <v>0.13445708851209304</v>
      </c>
      <c r="H22" s="32">
        <f>F22/B22*100-100</f>
        <v>16.9795417975634</v>
      </c>
      <c r="J22" s="11"/>
    </row>
    <row r="23" spans="1:10" ht="15">
      <c r="A23" s="111" t="s">
        <v>29</v>
      </c>
      <c r="B23" s="111"/>
      <c r="C23" s="111"/>
      <c r="D23" s="111"/>
      <c r="E23" s="111"/>
      <c r="F23" s="111"/>
      <c r="G23" s="111"/>
      <c r="H23" s="111"/>
      <c r="J23" s="11"/>
    </row>
    <row r="24" spans="1:10" ht="15">
      <c r="A24" s="33" t="s">
        <v>30</v>
      </c>
      <c r="B24" s="34" t="s">
        <v>13</v>
      </c>
      <c r="C24" s="35" t="s">
        <v>14</v>
      </c>
      <c r="D24" s="35" t="s">
        <v>13</v>
      </c>
      <c r="E24" s="35" t="s">
        <v>13</v>
      </c>
      <c r="F24" s="36" t="s">
        <v>13</v>
      </c>
      <c r="G24" s="37" t="s">
        <v>14</v>
      </c>
      <c r="H24" s="37" t="s">
        <v>14</v>
      </c>
      <c r="J24" s="11"/>
    </row>
    <row r="25" spans="1:10" ht="15">
      <c r="A25" s="38" t="s">
        <v>11</v>
      </c>
      <c r="B25" s="39">
        <v>256.76</v>
      </c>
      <c r="C25" s="40">
        <v>299.87</v>
      </c>
      <c r="D25" s="40" t="s">
        <v>13</v>
      </c>
      <c r="E25" s="40">
        <v>311.76</v>
      </c>
      <c r="F25" s="41">
        <v>318.56</v>
      </c>
      <c r="G25" s="42">
        <f>F25/E25*100-100</f>
        <v>2.181164998716966</v>
      </c>
      <c r="H25" s="43">
        <f>F25/B25*100-100</f>
        <v>24.06916965259387</v>
      </c>
      <c r="J25" s="11"/>
    </row>
    <row r="26" spans="1:10" ht="15">
      <c r="A26" s="38" t="s">
        <v>12</v>
      </c>
      <c r="B26" s="34" t="s">
        <v>13</v>
      </c>
      <c r="C26" s="40">
        <v>279.1</v>
      </c>
      <c r="D26" s="40">
        <v>322.95</v>
      </c>
      <c r="E26" s="40" t="s">
        <v>13</v>
      </c>
      <c r="F26" s="41" t="s">
        <v>13</v>
      </c>
      <c r="G26" s="16" t="s">
        <v>14</v>
      </c>
      <c r="H26" s="43" t="s">
        <v>14</v>
      </c>
      <c r="J26" s="11"/>
    </row>
    <row r="27" spans="1:10" ht="15">
      <c r="A27" s="44" t="s">
        <v>15</v>
      </c>
      <c r="B27" s="19">
        <v>255.23</v>
      </c>
      <c r="C27" s="45">
        <v>294.05</v>
      </c>
      <c r="D27" s="45">
        <v>312.93</v>
      </c>
      <c r="E27" s="45">
        <v>311.75</v>
      </c>
      <c r="F27" s="46">
        <v>316.93</v>
      </c>
      <c r="G27" s="22">
        <f>F27/E27*100-100</f>
        <v>1.661587810745786</v>
      </c>
      <c r="H27" s="47">
        <f>F27/B27*100-100</f>
        <v>24.174274184069276</v>
      </c>
      <c r="J27" s="11"/>
    </row>
    <row r="28" spans="1:10" ht="15">
      <c r="A28" s="48" t="s">
        <v>16</v>
      </c>
      <c r="B28" s="34" t="s">
        <v>13</v>
      </c>
      <c r="C28" s="40" t="s">
        <v>13</v>
      </c>
      <c r="D28" s="40" t="s">
        <v>13</v>
      </c>
      <c r="E28" s="40" t="s">
        <v>13</v>
      </c>
      <c r="F28" s="41" t="s">
        <v>13</v>
      </c>
      <c r="G28" s="42" t="s">
        <v>14</v>
      </c>
      <c r="H28" s="49" t="s">
        <v>14</v>
      </c>
      <c r="J28" s="11"/>
    </row>
    <row r="29" spans="1:10" ht="15">
      <c r="A29" s="48" t="s">
        <v>17</v>
      </c>
      <c r="B29" s="24">
        <v>249.5</v>
      </c>
      <c r="C29" s="49">
        <v>294.83</v>
      </c>
      <c r="D29" s="49">
        <v>314.78</v>
      </c>
      <c r="E29" s="49">
        <v>298.89</v>
      </c>
      <c r="F29" s="50">
        <v>307.08</v>
      </c>
      <c r="G29" s="42">
        <f aca="true" t="shared" si="2" ref="G29:G37">F29/E29*100-100</f>
        <v>2.7401385124962303</v>
      </c>
      <c r="H29" s="49">
        <f aca="true" t="shared" si="3" ref="H29:H37">F29/B29*100-100</f>
        <v>23.07815631262524</v>
      </c>
      <c r="J29" s="11"/>
    </row>
    <row r="30" spans="1:10" ht="15">
      <c r="A30" s="48" t="s">
        <v>31</v>
      </c>
      <c r="B30" s="13">
        <v>263.26</v>
      </c>
      <c r="C30" s="51">
        <v>304</v>
      </c>
      <c r="D30" s="51">
        <v>297.39</v>
      </c>
      <c r="E30" s="51">
        <v>298.54</v>
      </c>
      <c r="F30" s="52">
        <v>294.67</v>
      </c>
      <c r="G30" s="42">
        <f t="shared" si="2"/>
        <v>-1.296308702351439</v>
      </c>
      <c r="H30" s="49">
        <f t="shared" si="3"/>
        <v>11.931170705766164</v>
      </c>
      <c r="J30" s="11"/>
    </row>
    <row r="31" spans="1:10" ht="15">
      <c r="A31" s="44" t="s">
        <v>19</v>
      </c>
      <c r="B31" s="19">
        <v>254.24</v>
      </c>
      <c r="C31" s="45">
        <v>298.04</v>
      </c>
      <c r="D31" s="45">
        <v>306.09</v>
      </c>
      <c r="E31" s="45">
        <v>300.59</v>
      </c>
      <c r="F31" s="46">
        <v>300.85</v>
      </c>
      <c r="G31" s="53">
        <f t="shared" si="2"/>
        <v>0.08649655677170642</v>
      </c>
      <c r="H31" s="54">
        <f t="shared" si="3"/>
        <v>18.33307111390812</v>
      </c>
      <c r="J31" s="11"/>
    </row>
    <row r="32" spans="1:10" ht="15">
      <c r="A32" s="48" t="s">
        <v>20</v>
      </c>
      <c r="B32" s="24" t="s">
        <v>13</v>
      </c>
      <c r="C32" s="49" t="s">
        <v>13</v>
      </c>
      <c r="D32" s="49">
        <v>291.93</v>
      </c>
      <c r="E32" s="49" t="s">
        <v>13</v>
      </c>
      <c r="F32" s="50">
        <v>293.01</v>
      </c>
      <c r="G32" s="42" t="s">
        <v>14</v>
      </c>
      <c r="H32" s="49" t="s">
        <v>14</v>
      </c>
      <c r="J32" s="11"/>
    </row>
    <row r="33" spans="1:10" ht="15">
      <c r="A33" s="48" t="s">
        <v>21</v>
      </c>
      <c r="B33" s="13">
        <v>250.01</v>
      </c>
      <c r="C33" s="51">
        <v>293.75</v>
      </c>
      <c r="D33" s="51">
        <v>304.79</v>
      </c>
      <c r="E33" s="51">
        <v>302.54</v>
      </c>
      <c r="F33" s="52">
        <v>301.59</v>
      </c>
      <c r="G33" s="42">
        <f t="shared" si="2"/>
        <v>-0.31400806504926493</v>
      </c>
      <c r="H33" s="49">
        <f t="shared" si="3"/>
        <v>20.631174753009887</v>
      </c>
      <c r="J33" s="11"/>
    </row>
    <row r="34" spans="1:10" ht="15">
      <c r="A34" s="48" t="s">
        <v>22</v>
      </c>
      <c r="B34" s="13">
        <v>261.24</v>
      </c>
      <c r="C34" s="51">
        <v>311.49</v>
      </c>
      <c r="D34" s="51">
        <v>297.04</v>
      </c>
      <c r="E34" s="51">
        <v>305.36</v>
      </c>
      <c r="F34" s="52" t="s">
        <v>13</v>
      </c>
      <c r="G34" s="42" t="s">
        <v>14</v>
      </c>
      <c r="H34" s="49" t="s">
        <v>14</v>
      </c>
      <c r="J34" s="11"/>
    </row>
    <row r="35" spans="1:10" ht="15">
      <c r="A35" s="44" t="s">
        <v>23</v>
      </c>
      <c r="B35" s="19">
        <v>252.69</v>
      </c>
      <c r="C35" s="45">
        <v>294.65</v>
      </c>
      <c r="D35" s="45">
        <v>301.09</v>
      </c>
      <c r="E35" s="45">
        <v>301.09</v>
      </c>
      <c r="F35" s="46">
        <v>296.33</v>
      </c>
      <c r="G35" s="53">
        <f t="shared" si="2"/>
        <v>-1.5809226477132938</v>
      </c>
      <c r="H35" s="54">
        <f t="shared" si="3"/>
        <v>17.270172939174472</v>
      </c>
      <c r="J35" s="11"/>
    </row>
    <row r="36" spans="1:10" ht="15">
      <c r="A36" s="48" t="s">
        <v>24</v>
      </c>
      <c r="B36" s="13" t="s">
        <v>13</v>
      </c>
      <c r="C36" s="43">
        <v>248.98</v>
      </c>
      <c r="D36" s="43">
        <v>281.95</v>
      </c>
      <c r="E36" s="43" t="s">
        <v>13</v>
      </c>
      <c r="F36" s="55">
        <v>262.66</v>
      </c>
      <c r="G36" s="42" t="s">
        <v>14</v>
      </c>
      <c r="H36" s="49" t="s">
        <v>14</v>
      </c>
      <c r="J36" s="11"/>
    </row>
    <row r="37" spans="1:10" ht="15">
      <c r="A37" s="48" t="s">
        <v>25</v>
      </c>
      <c r="B37" s="13">
        <v>228.44</v>
      </c>
      <c r="C37" s="51">
        <v>235.54</v>
      </c>
      <c r="D37" s="51">
        <v>277.21</v>
      </c>
      <c r="E37" s="51">
        <v>280.63</v>
      </c>
      <c r="F37" s="52">
        <v>276.25</v>
      </c>
      <c r="G37" s="42">
        <f t="shared" si="2"/>
        <v>-1.5607739728468033</v>
      </c>
      <c r="H37" s="49">
        <f t="shared" si="3"/>
        <v>20.92890912274558</v>
      </c>
      <c r="J37" s="11"/>
    </row>
    <row r="38" spans="1:10" ht="15" customHeight="1">
      <c r="A38" s="48" t="s">
        <v>26</v>
      </c>
      <c r="B38" s="34" t="s">
        <v>13</v>
      </c>
      <c r="C38" s="51" t="s">
        <v>13</v>
      </c>
      <c r="D38" s="51" t="s">
        <v>13</v>
      </c>
      <c r="E38" s="51" t="s">
        <v>13</v>
      </c>
      <c r="F38" s="52" t="s">
        <v>13</v>
      </c>
      <c r="G38" s="53" t="s">
        <v>14</v>
      </c>
      <c r="H38" s="49" t="s">
        <v>14</v>
      </c>
      <c r="J38" s="11"/>
    </row>
    <row r="39" spans="1:10" ht="15">
      <c r="A39" s="44" t="s">
        <v>27</v>
      </c>
      <c r="B39" s="56">
        <v>232.05</v>
      </c>
      <c r="C39" s="57">
        <v>254.45</v>
      </c>
      <c r="D39" s="57">
        <v>280.45</v>
      </c>
      <c r="E39" s="57">
        <v>276.43</v>
      </c>
      <c r="F39" s="58">
        <v>265.97</v>
      </c>
      <c r="G39" s="59">
        <f>F39/E39*100-100</f>
        <v>-3.7839597728176955</v>
      </c>
      <c r="H39" s="54">
        <f>F39/B39*100-100</f>
        <v>14.617539323421695</v>
      </c>
      <c r="J39" s="11"/>
    </row>
    <row r="40" spans="1:10" ht="15" customHeight="1">
      <c r="A40" s="60" t="s">
        <v>32</v>
      </c>
      <c r="B40" s="30">
        <v>251.04</v>
      </c>
      <c r="C40" s="30">
        <v>289.37</v>
      </c>
      <c r="D40" s="30">
        <v>301.62</v>
      </c>
      <c r="E40" s="30">
        <v>300.61</v>
      </c>
      <c r="F40" s="30">
        <v>297.69</v>
      </c>
      <c r="G40" s="61">
        <f>F40/E40*100-100</f>
        <v>-0.9713582382488966</v>
      </c>
      <c r="H40" s="32">
        <f>F40/B40*100-100</f>
        <v>18.582695984703633</v>
      </c>
      <c r="J40" s="11"/>
    </row>
    <row r="41" spans="1:10" ht="15" customHeight="1">
      <c r="A41" s="111" t="s">
        <v>33</v>
      </c>
      <c r="B41" s="111"/>
      <c r="C41" s="111"/>
      <c r="D41" s="111"/>
      <c r="E41" s="111"/>
      <c r="F41" s="111"/>
      <c r="G41" s="111"/>
      <c r="H41" s="111"/>
      <c r="J41" s="11"/>
    </row>
    <row r="42" spans="1:10" ht="15" customHeight="1">
      <c r="A42" s="12" t="s">
        <v>17</v>
      </c>
      <c r="B42" s="62">
        <v>260.63</v>
      </c>
      <c r="C42" s="7" t="s">
        <v>13</v>
      </c>
      <c r="D42" s="7" t="s">
        <v>13</v>
      </c>
      <c r="E42" s="7" t="s">
        <v>13</v>
      </c>
      <c r="F42" s="8" t="s">
        <v>13</v>
      </c>
      <c r="G42" s="9" t="s">
        <v>14</v>
      </c>
      <c r="H42" s="63" t="s">
        <v>14</v>
      </c>
      <c r="J42" s="11"/>
    </row>
    <row r="43" spans="1:10" ht="15">
      <c r="A43" s="12" t="s">
        <v>31</v>
      </c>
      <c r="B43" s="13">
        <v>257.13</v>
      </c>
      <c r="C43" s="14">
        <v>272.86</v>
      </c>
      <c r="D43" s="14">
        <v>290.44</v>
      </c>
      <c r="E43" s="14">
        <v>276.08</v>
      </c>
      <c r="F43" s="15">
        <v>267.25</v>
      </c>
      <c r="G43" s="16">
        <f>F43/E43*100-100</f>
        <v>-3.198348304839172</v>
      </c>
      <c r="H43" s="63">
        <f>F43/B43*100-100</f>
        <v>3.935752343172709</v>
      </c>
      <c r="J43" s="11"/>
    </row>
    <row r="44" spans="1:10" ht="15">
      <c r="A44" s="12" t="s">
        <v>34</v>
      </c>
      <c r="B44" s="24">
        <v>253.74</v>
      </c>
      <c r="C44" s="17">
        <v>260.91</v>
      </c>
      <c r="D44" s="17" t="s">
        <v>13</v>
      </c>
      <c r="E44" s="17" t="s">
        <v>13</v>
      </c>
      <c r="F44" s="64">
        <v>263.08</v>
      </c>
      <c r="G44" s="16" t="s">
        <v>14</v>
      </c>
      <c r="H44" s="63">
        <f>F44/B44*100-100</f>
        <v>3.680933238748324</v>
      </c>
      <c r="J44" s="11"/>
    </row>
    <row r="45" spans="1:10" ht="15">
      <c r="A45" s="12" t="s">
        <v>35</v>
      </c>
      <c r="B45" s="13" t="s">
        <v>13</v>
      </c>
      <c r="C45" s="17" t="s">
        <v>13</v>
      </c>
      <c r="D45" s="17" t="s">
        <v>13</v>
      </c>
      <c r="E45" s="17" t="s">
        <v>13</v>
      </c>
      <c r="F45" s="64" t="s">
        <v>13</v>
      </c>
      <c r="G45" s="16" t="s">
        <v>14</v>
      </c>
      <c r="H45" s="63" t="s">
        <v>14</v>
      </c>
      <c r="J45" s="11"/>
    </row>
    <row r="46" spans="1:10" ht="15">
      <c r="A46" s="18" t="s">
        <v>19</v>
      </c>
      <c r="B46" s="19">
        <v>255</v>
      </c>
      <c r="C46" s="20">
        <v>267.58</v>
      </c>
      <c r="D46" s="20">
        <v>278.85</v>
      </c>
      <c r="E46" s="20">
        <v>275.47</v>
      </c>
      <c r="F46" s="21">
        <v>263.36</v>
      </c>
      <c r="G46" s="22">
        <f>F46/E46*100-100</f>
        <v>-4.396122989799252</v>
      </c>
      <c r="H46" s="65">
        <f>F46/B46*100-100</f>
        <v>3.278431372549022</v>
      </c>
      <c r="J46" s="11"/>
    </row>
    <row r="47" spans="1:10" ht="15">
      <c r="A47" s="12" t="s">
        <v>20</v>
      </c>
      <c r="B47" s="13" t="s">
        <v>13</v>
      </c>
      <c r="C47" s="14" t="s">
        <v>13</v>
      </c>
      <c r="D47" s="14">
        <v>229.6</v>
      </c>
      <c r="E47" s="14" t="s">
        <v>13</v>
      </c>
      <c r="F47" s="15">
        <v>266.36</v>
      </c>
      <c r="G47" s="16" t="s">
        <v>14</v>
      </c>
      <c r="H47" s="63" t="s">
        <v>14</v>
      </c>
      <c r="J47" s="11"/>
    </row>
    <row r="48" spans="1:10" ht="15">
      <c r="A48" s="12" t="s">
        <v>21</v>
      </c>
      <c r="B48" s="13">
        <v>245.07</v>
      </c>
      <c r="C48" s="14">
        <v>265.49</v>
      </c>
      <c r="D48" s="14">
        <v>268.19</v>
      </c>
      <c r="E48" s="14">
        <v>285.57</v>
      </c>
      <c r="F48" s="15">
        <v>274.44</v>
      </c>
      <c r="G48" s="16">
        <f>F48/E48*100-100</f>
        <v>-3.897468221451831</v>
      </c>
      <c r="H48" s="63">
        <f>F48/B48*100-100</f>
        <v>11.984331007467247</v>
      </c>
      <c r="J48" s="11"/>
    </row>
    <row r="49" spans="1:10" ht="15">
      <c r="A49" s="12" t="s">
        <v>22</v>
      </c>
      <c r="B49" s="13">
        <v>241.83</v>
      </c>
      <c r="C49" s="14">
        <v>281.36</v>
      </c>
      <c r="D49" s="14">
        <v>287.71</v>
      </c>
      <c r="E49" s="14">
        <v>292.97</v>
      </c>
      <c r="F49" s="15">
        <v>284.21</v>
      </c>
      <c r="G49" s="66">
        <f aca="true" t="shared" si="4" ref="G49:G57">F49/E49*100-100</f>
        <v>-2.99006724237978</v>
      </c>
      <c r="H49" s="63">
        <f aca="true" t="shared" si="5" ref="H49:H57">F49/B49*100-100</f>
        <v>17.524707439110102</v>
      </c>
      <c r="J49" s="11"/>
    </row>
    <row r="50" spans="1:10" ht="15">
      <c r="A50" s="12" t="s">
        <v>36</v>
      </c>
      <c r="B50" s="13">
        <v>228.62</v>
      </c>
      <c r="C50" s="14">
        <v>260.23</v>
      </c>
      <c r="D50" s="14">
        <v>272.24</v>
      </c>
      <c r="E50" s="14">
        <v>283.56</v>
      </c>
      <c r="F50" s="15">
        <v>279.39</v>
      </c>
      <c r="G50" s="16">
        <f>F50/E50*100-100</f>
        <v>-1.4705882352941302</v>
      </c>
      <c r="H50" s="63">
        <f t="shared" si="5"/>
        <v>22.207155979354383</v>
      </c>
      <c r="J50" s="11"/>
    </row>
    <row r="51" spans="1:10" ht="15">
      <c r="A51" s="12" t="s">
        <v>37</v>
      </c>
      <c r="B51" s="13" t="s">
        <v>13</v>
      </c>
      <c r="C51" s="14" t="s">
        <v>13</v>
      </c>
      <c r="D51" s="14" t="s">
        <v>13</v>
      </c>
      <c r="E51" s="14" t="s">
        <v>13</v>
      </c>
      <c r="F51" s="15" t="s">
        <v>13</v>
      </c>
      <c r="G51" s="16" t="s">
        <v>14</v>
      </c>
      <c r="H51" s="63" t="s">
        <v>14</v>
      </c>
      <c r="J51" s="11"/>
    </row>
    <row r="52" spans="1:10" ht="15">
      <c r="A52" s="18" t="s">
        <v>23</v>
      </c>
      <c r="B52" s="19">
        <v>240.39</v>
      </c>
      <c r="C52" s="20">
        <v>274.87</v>
      </c>
      <c r="D52" s="20">
        <v>280.2</v>
      </c>
      <c r="E52" s="20">
        <v>289.47</v>
      </c>
      <c r="F52" s="21">
        <v>280.6</v>
      </c>
      <c r="G52" s="67">
        <f t="shared" si="4"/>
        <v>-3.06422081735586</v>
      </c>
      <c r="H52" s="65">
        <f t="shared" si="5"/>
        <v>16.726985315528935</v>
      </c>
      <c r="J52" s="11"/>
    </row>
    <row r="53" spans="1:10" ht="15" customHeight="1">
      <c r="A53" s="12" t="s">
        <v>24</v>
      </c>
      <c r="B53" s="13">
        <v>189.23</v>
      </c>
      <c r="C53" s="14">
        <v>218.56</v>
      </c>
      <c r="D53" s="14">
        <v>220.75</v>
      </c>
      <c r="E53" s="14">
        <v>237.42</v>
      </c>
      <c r="F53" s="15">
        <v>232.28</v>
      </c>
      <c r="G53" s="66">
        <f t="shared" si="4"/>
        <v>-2.164939769185409</v>
      </c>
      <c r="H53" s="63">
        <f t="shared" si="5"/>
        <v>22.75009248005074</v>
      </c>
      <c r="J53" s="11"/>
    </row>
    <row r="54" spans="1:10" ht="15">
      <c r="A54" s="12" t="s">
        <v>25</v>
      </c>
      <c r="B54" s="13">
        <v>210.32</v>
      </c>
      <c r="C54" s="14">
        <v>239.78</v>
      </c>
      <c r="D54" s="14">
        <v>246.08</v>
      </c>
      <c r="E54" s="14">
        <v>256.69</v>
      </c>
      <c r="F54" s="15">
        <v>254.34</v>
      </c>
      <c r="G54" s="66">
        <f t="shared" si="4"/>
        <v>-0.9155011882036774</v>
      </c>
      <c r="H54" s="63">
        <f t="shared" si="5"/>
        <v>20.93001141118296</v>
      </c>
      <c r="J54" s="11"/>
    </row>
    <row r="55" spans="1:10" ht="15" customHeight="1">
      <c r="A55" s="12" t="s">
        <v>26</v>
      </c>
      <c r="B55" s="13">
        <v>199.25</v>
      </c>
      <c r="C55" s="14">
        <v>249.06</v>
      </c>
      <c r="D55" s="14">
        <v>248.45</v>
      </c>
      <c r="E55" s="14">
        <v>250.99</v>
      </c>
      <c r="F55" s="15">
        <v>254.9</v>
      </c>
      <c r="G55" s="66">
        <f t="shared" si="4"/>
        <v>1.5578309892824365</v>
      </c>
      <c r="H55" s="63">
        <f t="shared" si="5"/>
        <v>27.9297365119197</v>
      </c>
      <c r="J55" s="11"/>
    </row>
    <row r="56" spans="1:10" ht="15" customHeight="1">
      <c r="A56" s="18" t="s">
        <v>27</v>
      </c>
      <c r="B56" s="25">
        <v>200.18</v>
      </c>
      <c r="C56" s="26">
        <v>233.84</v>
      </c>
      <c r="D56" s="26">
        <v>238.49</v>
      </c>
      <c r="E56" s="26">
        <v>248.53</v>
      </c>
      <c r="F56" s="27">
        <v>246.67</v>
      </c>
      <c r="G56" s="68">
        <f t="shared" si="4"/>
        <v>-0.7484005955015505</v>
      </c>
      <c r="H56" s="65">
        <f t="shared" si="5"/>
        <v>23.22409831151961</v>
      </c>
      <c r="J56" s="11"/>
    </row>
    <row r="57" spans="1:10" ht="15" customHeight="1">
      <c r="A57" s="29" t="s">
        <v>38</v>
      </c>
      <c r="B57" s="30">
        <v>218.94</v>
      </c>
      <c r="C57" s="30">
        <v>250.85</v>
      </c>
      <c r="D57" s="30">
        <v>256.17</v>
      </c>
      <c r="E57" s="30">
        <v>266.98</v>
      </c>
      <c r="F57" s="30">
        <v>261.65</v>
      </c>
      <c r="G57" s="31">
        <f t="shared" si="4"/>
        <v>-1.9964042250356044</v>
      </c>
      <c r="H57" s="32">
        <f t="shared" si="5"/>
        <v>19.507627660546262</v>
      </c>
      <c r="J57" s="11"/>
    </row>
    <row r="58" spans="1:10" ht="15" customHeight="1">
      <c r="A58" s="111" t="s">
        <v>39</v>
      </c>
      <c r="B58" s="111"/>
      <c r="C58" s="111"/>
      <c r="D58" s="111"/>
      <c r="E58" s="111"/>
      <c r="F58" s="111"/>
      <c r="G58" s="111"/>
      <c r="H58" s="111"/>
      <c r="J58" s="11"/>
    </row>
    <row r="59" spans="1:10" ht="15">
      <c r="A59" s="69" t="s">
        <v>11</v>
      </c>
      <c r="B59" s="70" t="s">
        <v>13</v>
      </c>
      <c r="C59" s="71" t="s">
        <v>14</v>
      </c>
      <c r="D59" s="71" t="s">
        <v>13</v>
      </c>
      <c r="E59" s="71" t="s">
        <v>13</v>
      </c>
      <c r="F59" s="72" t="s">
        <v>14</v>
      </c>
      <c r="G59" s="71" t="s">
        <v>14</v>
      </c>
      <c r="H59" s="71" t="s">
        <v>14</v>
      </c>
      <c r="J59" s="11"/>
    </row>
    <row r="60" spans="1:10" ht="15" customHeight="1">
      <c r="A60" s="69" t="s">
        <v>12</v>
      </c>
      <c r="B60" s="24" t="s">
        <v>13</v>
      </c>
      <c r="C60" s="73" t="s">
        <v>13</v>
      </c>
      <c r="D60" s="73">
        <v>289.12</v>
      </c>
      <c r="E60" s="73">
        <v>331.25</v>
      </c>
      <c r="F60" s="74">
        <v>289.06</v>
      </c>
      <c r="G60" s="75">
        <f>F60/E60*100-100</f>
        <v>-12.736603773584903</v>
      </c>
      <c r="H60" s="76" t="s">
        <v>14</v>
      </c>
      <c r="J60" s="11"/>
    </row>
    <row r="61" spans="1:10" ht="15">
      <c r="A61" s="1" t="s">
        <v>15</v>
      </c>
      <c r="B61" s="77">
        <v>277.9</v>
      </c>
      <c r="C61" s="78">
        <v>282.57</v>
      </c>
      <c r="D61" s="78">
        <v>291.85</v>
      </c>
      <c r="E61" s="78">
        <v>328.56</v>
      </c>
      <c r="F61" s="79">
        <v>292.28</v>
      </c>
      <c r="G61" s="47">
        <f>F61/E61*100-100</f>
        <v>-11.042123204285375</v>
      </c>
      <c r="H61" s="80">
        <f>F61/B61*100-100</f>
        <v>5.174523209787679</v>
      </c>
      <c r="J61" s="11"/>
    </row>
    <row r="62" spans="1:10" ht="15">
      <c r="A62" s="48" t="s">
        <v>17</v>
      </c>
      <c r="B62" s="81">
        <v>257.26</v>
      </c>
      <c r="C62" s="40" t="s">
        <v>13</v>
      </c>
      <c r="D62" s="40">
        <v>249.01</v>
      </c>
      <c r="E62" s="40" t="s">
        <v>13</v>
      </c>
      <c r="F62" s="41" t="s">
        <v>13</v>
      </c>
      <c r="G62" s="43" t="s">
        <v>14</v>
      </c>
      <c r="H62" s="82" t="s">
        <v>14</v>
      </c>
      <c r="J62" s="11"/>
    </row>
    <row r="63" spans="1:10" ht="15">
      <c r="A63" s="48" t="s">
        <v>31</v>
      </c>
      <c r="B63" s="83">
        <v>268.9</v>
      </c>
      <c r="C63" s="51">
        <v>289.54</v>
      </c>
      <c r="D63" s="51">
        <v>276.85</v>
      </c>
      <c r="E63" s="51">
        <v>294.04</v>
      </c>
      <c r="F63" s="52">
        <v>274.32</v>
      </c>
      <c r="G63" s="49">
        <f aca="true" t="shared" si="6" ref="G63:G75">F63/E63*100-100</f>
        <v>-6.70657053462115</v>
      </c>
      <c r="H63" s="82">
        <f aca="true" t="shared" si="7" ref="H63:H75">F63/B63*100-100</f>
        <v>2.015619189289694</v>
      </c>
      <c r="J63" s="11"/>
    </row>
    <row r="64" spans="1:10" ht="15">
      <c r="A64" s="48" t="s">
        <v>34</v>
      </c>
      <c r="B64" s="81">
        <v>239.88</v>
      </c>
      <c r="C64" s="40">
        <v>296.38</v>
      </c>
      <c r="D64" s="40">
        <v>284.99</v>
      </c>
      <c r="E64" s="40" t="s">
        <v>13</v>
      </c>
      <c r="F64" s="41">
        <v>279.79</v>
      </c>
      <c r="G64" s="49" t="s">
        <v>14</v>
      </c>
      <c r="H64" s="82">
        <f t="shared" si="7"/>
        <v>16.63748540937135</v>
      </c>
      <c r="J64" s="11"/>
    </row>
    <row r="65" spans="1:10" ht="15">
      <c r="A65" s="44" t="s">
        <v>19</v>
      </c>
      <c r="B65" s="84">
        <v>259.75</v>
      </c>
      <c r="C65" s="85">
        <v>289.21</v>
      </c>
      <c r="D65" s="85">
        <v>277.48</v>
      </c>
      <c r="E65" s="85">
        <v>289.93</v>
      </c>
      <c r="F65" s="86">
        <v>275.04</v>
      </c>
      <c r="G65" s="54">
        <f t="shared" si="6"/>
        <v>-5.135722415755524</v>
      </c>
      <c r="H65" s="80">
        <f t="shared" si="7"/>
        <v>5.886429258902794</v>
      </c>
      <c r="J65" s="11"/>
    </row>
    <row r="66" spans="1:10" ht="15">
      <c r="A66" s="48" t="s">
        <v>21</v>
      </c>
      <c r="B66" s="13">
        <v>235.02</v>
      </c>
      <c r="C66" s="51">
        <v>270.4</v>
      </c>
      <c r="D66" s="51">
        <v>255.01</v>
      </c>
      <c r="E66" s="51" t="s">
        <v>13</v>
      </c>
      <c r="F66" s="52">
        <v>268.92</v>
      </c>
      <c r="G66" s="49" t="s">
        <v>14</v>
      </c>
      <c r="H66" s="82">
        <f t="shared" si="7"/>
        <v>14.42430431452641</v>
      </c>
      <c r="J66" s="11"/>
    </row>
    <row r="67" spans="1:10" ht="15">
      <c r="A67" s="48" t="s">
        <v>22</v>
      </c>
      <c r="B67" s="87">
        <v>243.39</v>
      </c>
      <c r="C67" s="88">
        <v>279.08</v>
      </c>
      <c r="D67" s="88">
        <v>276.53</v>
      </c>
      <c r="E67" s="88">
        <v>270.11</v>
      </c>
      <c r="F67" s="89">
        <v>283.83</v>
      </c>
      <c r="G67" s="88">
        <f t="shared" si="6"/>
        <v>5.079412091370173</v>
      </c>
      <c r="H67" s="90">
        <f t="shared" si="7"/>
        <v>16.615308763712562</v>
      </c>
      <c r="J67" s="11"/>
    </row>
    <row r="68" spans="1:10" ht="15">
      <c r="A68" s="48" t="s">
        <v>36</v>
      </c>
      <c r="B68" s="13">
        <v>243.97</v>
      </c>
      <c r="C68" s="51">
        <v>274.04</v>
      </c>
      <c r="D68" s="51">
        <v>282.34</v>
      </c>
      <c r="E68" s="51">
        <v>272.89</v>
      </c>
      <c r="F68" s="52">
        <v>275.4</v>
      </c>
      <c r="G68" s="49">
        <f t="shared" si="6"/>
        <v>0.9197845285646338</v>
      </c>
      <c r="H68" s="90">
        <f t="shared" si="7"/>
        <v>12.882731483379104</v>
      </c>
      <c r="J68" s="11"/>
    </row>
    <row r="69" spans="1:10" ht="15">
      <c r="A69" s="44" t="s">
        <v>23</v>
      </c>
      <c r="B69" s="19">
        <v>241.21</v>
      </c>
      <c r="C69" s="45">
        <v>277.3</v>
      </c>
      <c r="D69" s="45">
        <v>275.97</v>
      </c>
      <c r="E69" s="45">
        <v>267.83</v>
      </c>
      <c r="F69" s="46">
        <v>279.92</v>
      </c>
      <c r="G69" s="85">
        <f t="shared" si="6"/>
        <v>4.514057424485699</v>
      </c>
      <c r="H69" s="91">
        <f t="shared" si="7"/>
        <v>16.04825670577506</v>
      </c>
      <c r="J69" s="11"/>
    </row>
    <row r="70" spans="1:10" ht="15">
      <c r="A70" s="48" t="s">
        <v>24</v>
      </c>
      <c r="B70" s="83">
        <v>181.3</v>
      </c>
      <c r="C70" s="51" t="s">
        <v>13</v>
      </c>
      <c r="D70" s="51">
        <v>194.79</v>
      </c>
      <c r="E70" s="51" t="s">
        <v>13</v>
      </c>
      <c r="F70" s="52" t="s">
        <v>13</v>
      </c>
      <c r="G70" s="49" t="s">
        <v>14</v>
      </c>
      <c r="H70" s="82" t="s">
        <v>14</v>
      </c>
      <c r="J70" s="11"/>
    </row>
    <row r="71" spans="1:10" ht="15">
      <c r="A71" s="48" t="s">
        <v>25</v>
      </c>
      <c r="B71" s="13">
        <v>211.54</v>
      </c>
      <c r="C71" s="51">
        <v>226.36</v>
      </c>
      <c r="D71" s="51">
        <v>217.27</v>
      </c>
      <c r="E71" s="51">
        <v>227.97</v>
      </c>
      <c r="F71" s="52">
        <v>234.22</v>
      </c>
      <c r="G71" s="88">
        <f t="shared" si="6"/>
        <v>2.7415888055445805</v>
      </c>
      <c r="H71" s="90">
        <f t="shared" si="7"/>
        <v>10.721376571806758</v>
      </c>
      <c r="J71" s="11"/>
    </row>
    <row r="72" spans="1:10" ht="15">
      <c r="A72" s="48" t="s">
        <v>26</v>
      </c>
      <c r="B72" s="13">
        <v>204.76</v>
      </c>
      <c r="C72" s="51">
        <v>214.45</v>
      </c>
      <c r="D72" s="51">
        <v>249.56</v>
      </c>
      <c r="E72" s="51">
        <v>236.77</v>
      </c>
      <c r="F72" s="52">
        <v>232.66</v>
      </c>
      <c r="G72" s="88">
        <f t="shared" si="6"/>
        <v>-1.7358618068167573</v>
      </c>
      <c r="H72" s="90">
        <f t="shared" si="7"/>
        <v>13.625708146122292</v>
      </c>
      <c r="J72" s="11"/>
    </row>
    <row r="73" spans="1:10" ht="15">
      <c r="A73" s="44" t="s">
        <v>27</v>
      </c>
      <c r="B73" s="92">
        <v>204.84</v>
      </c>
      <c r="C73" s="93">
        <v>221.95</v>
      </c>
      <c r="D73" s="93">
        <v>242.07</v>
      </c>
      <c r="E73" s="93">
        <v>234.89</v>
      </c>
      <c r="F73" s="94">
        <v>232.74</v>
      </c>
      <c r="G73" s="54">
        <f t="shared" si="6"/>
        <v>-0.915322065647743</v>
      </c>
      <c r="H73" s="91">
        <f t="shared" si="7"/>
        <v>13.620386643233758</v>
      </c>
      <c r="J73" s="11"/>
    </row>
    <row r="74" spans="1:10" ht="15">
      <c r="A74" s="95" t="s">
        <v>32</v>
      </c>
      <c r="B74" s="96">
        <v>239.56</v>
      </c>
      <c r="C74" s="96">
        <v>271.85</v>
      </c>
      <c r="D74" s="96">
        <v>270.69</v>
      </c>
      <c r="E74" s="96">
        <v>273.91</v>
      </c>
      <c r="F74" s="96">
        <v>272.37</v>
      </c>
      <c r="G74" s="97">
        <f t="shared" si="6"/>
        <v>-0.5622284692052233</v>
      </c>
      <c r="H74" s="98">
        <f t="shared" si="7"/>
        <v>13.6959425613625</v>
      </c>
      <c r="J74" s="11"/>
    </row>
    <row r="75" spans="1:10" ht="15">
      <c r="A75" s="99" t="s">
        <v>40</v>
      </c>
      <c r="B75" s="100">
        <v>236.77</v>
      </c>
      <c r="C75" s="100">
        <v>270.43</v>
      </c>
      <c r="D75" s="100">
        <v>277.51</v>
      </c>
      <c r="E75" s="100">
        <v>282.31</v>
      </c>
      <c r="F75" s="100">
        <v>277.98</v>
      </c>
      <c r="G75" s="101">
        <f t="shared" si="6"/>
        <v>-1.5337749282703328</v>
      </c>
      <c r="H75" s="102">
        <f t="shared" si="7"/>
        <v>17.405076656671042</v>
      </c>
      <c r="J75" s="11"/>
    </row>
    <row r="76" spans="1:8" ht="15">
      <c r="A76" s="103"/>
      <c r="C76" s="103"/>
      <c r="D76" s="103"/>
      <c r="E76" s="103"/>
      <c r="F76" s="103"/>
      <c r="G76" s="103"/>
      <c r="H76" s="103"/>
    </row>
    <row r="77" spans="1:8" ht="15">
      <c r="A77" s="104" t="s">
        <v>41</v>
      </c>
      <c r="B77" s="105"/>
      <c r="C77" s="104"/>
      <c r="D77" s="104"/>
      <c r="E77" s="104"/>
      <c r="F77" s="104"/>
      <c r="G77" s="104"/>
      <c r="H77" s="106"/>
    </row>
    <row r="78" spans="1:8" ht="15">
      <c r="A78" s="107" t="s">
        <v>42</v>
      </c>
      <c r="B78" s="105"/>
      <c r="C78" s="104"/>
      <c r="D78" s="104"/>
      <c r="E78" s="104"/>
      <c r="F78" s="104"/>
      <c r="G78" s="104"/>
      <c r="H78" s="106"/>
    </row>
    <row r="79" spans="1:8" ht="15">
      <c r="A79" s="104" t="s">
        <v>43</v>
      </c>
      <c r="B79" s="105"/>
      <c r="C79" s="104"/>
      <c r="D79" s="104"/>
      <c r="E79" s="104"/>
      <c r="F79" s="104"/>
      <c r="G79" s="104"/>
      <c r="H79" s="106"/>
    </row>
    <row r="80" spans="1:8" ht="15">
      <c r="A80" s="104" t="s">
        <v>44</v>
      </c>
      <c r="B80" s="104"/>
      <c r="C80" s="104"/>
      <c r="D80" s="104"/>
      <c r="E80" s="104"/>
      <c r="F80" s="104"/>
      <c r="G80" s="104"/>
      <c r="H80" s="108"/>
    </row>
    <row r="81" ht="15">
      <c r="A81" s="109" t="s">
        <v>45</v>
      </c>
    </row>
    <row r="82" ht="15">
      <c r="F82" s="110" t="s">
        <v>46</v>
      </c>
    </row>
    <row r="83" ht="15">
      <c r="F83" s="110" t="s">
        <v>47</v>
      </c>
    </row>
  </sheetData>
  <sheetProtection/>
  <mergeCells count="8">
    <mergeCell ref="A41:H41"/>
    <mergeCell ref="A58:H58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2021-10-13T14:32:28Z</dcterms:created>
  <dcterms:modified xsi:type="dcterms:W3CDTF">2021-10-14T06:02:30Z</dcterms:modified>
  <cp:category/>
  <cp:version/>
  <cp:contentType/>
  <cp:contentStatus/>
</cp:coreProperties>
</file>