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0_42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<sst xmlns="http://schemas.openxmlformats.org/spreadsheetml/2006/main" count="62" uniqueCount="36">
  <si>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 xml:space="preserve">Grūdų  ir aliejinių augalų sėklų  supirkimo kiekių suvestinė ataskaita (2021 m. 40– 42 sav.) pagal GS-1*, t </t>
  </si>
  <si>
    <t xml:space="preserve">                      Data
Grūdai</t>
  </si>
  <si>
    <t>Pokytis, %</t>
  </si>
  <si>
    <t>42  sav.  (10 12–18)</t>
  </si>
  <si>
    <t>40  sav.  (10 04–10)</t>
  </si>
  <si>
    <t>41  sav.  (10 11–17)</t>
  </si>
  <si>
    <t>42  sav.  (10 18–24)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</si>
  <si>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</si>
  <si>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</si>
  <si>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</si>
  <si>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</si>
  <si>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</si>
  <si>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</si>
  <si>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</si>
  <si>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</si>
  <si>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</si>
  <si>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</si>
  <si>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</si>
  <si>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</si>
  <si>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</si>
  <si>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</si>
  <si>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</si>
  <si>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</si>
  <si>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</si>
  <si>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</si>
  <si>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</si>
  <si>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</si>
  <si>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</si>
  <si>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</si>
  <si>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</si>
  <si>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</si>
  <si>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</si>
  <si>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2021 m. 42 savaitę su 41 savaite</t>
  </si>
  <si>
    <t>*** lyginant 2021 m. 42 savaitę su 2020 m. 42 savaite</t>
  </si>
  <si>
    <t>Pastaba: grūdų bei aliejinių augalų sėklų 40 ir 41 savaičių supirkimo kiekiai patikslinti  2021-10-28</t>
  </si>
  <si>
    <t>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</si>
</sst>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9"/>
      </top>
      <bottom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/>
      </top>
      <bottom style="thin">
        <color theme="0" tint="-0.24993999302387238"/>
      </bottom>
    </border>
    <border>
      <left/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 style="thin">
        <color theme="0" tint="-0.24993999302387238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" fontId="19" fillId="33" borderId="14" xfId="0" applyNumberFormat="1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8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19" fillId="33" borderId="20" xfId="0" applyNumberFormat="1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top" wrapText="1"/>
    </xf>
    <xf numFmtId="4" fontId="19" fillId="33" borderId="23" xfId="0" applyNumberFormat="1" applyFont="1" applyFill="1" applyBorder="1" applyAlignment="1">
      <alignment horizontal="center" vertical="top" wrapText="1"/>
    </xf>
    <xf numFmtId="4" fontId="19" fillId="33" borderId="24" xfId="0" applyNumberFormat="1" applyFont="1" applyFill="1" applyBorder="1" applyAlignment="1">
      <alignment horizontal="center" vertical="center" wrapText="1"/>
    </xf>
    <xf numFmtId="4" fontId="19" fillId="33" borderId="25" xfId="0" applyNumberFormat="1" applyFont="1" applyFill="1" applyBorder="1" applyAlignment="1">
      <alignment horizontal="center" vertical="center" wrapText="1"/>
    </xf>
    <xf numFmtId="4" fontId="19" fillId="33" borderId="26" xfId="0" applyNumberFormat="1" applyFont="1" applyFill="1" applyBorder="1" applyAlignment="1">
      <alignment horizontal="left" vertical="center" wrapText="1"/>
    </xf>
    <xf numFmtId="4" fontId="19" fillId="33" borderId="27" xfId="0" applyNumberFormat="1" applyFont="1" applyFill="1" applyBorder="1" applyAlignment="1">
      <alignment horizontal="center" vertical="center" wrapText="1"/>
    </xf>
    <xf numFmtId="4" fontId="19" fillId="33" borderId="28" xfId="0" applyNumberFormat="1" applyFont="1" applyFill="1" applyBorder="1" applyAlignment="1">
      <alignment horizontal="center" vertical="center" wrapText="1"/>
    </xf>
    <xf numFmtId="4" fontId="20" fillId="0" borderId="29" xfId="0" applyNumberFormat="1" applyFont="1" applyBorder="1" applyAlignment="1">
      <alignment vertical="center"/>
    </xf>
    <xf numFmtId="4" fontId="45" fillId="0" borderId="30" xfId="0" applyNumberFormat="1" applyFont="1" applyBorder="1" applyAlignment="1">
      <alignment horizontal="center" vertical="center"/>
    </xf>
    <xf numFmtId="4" fontId="45" fillId="0" borderId="31" xfId="0" applyNumberFormat="1" applyFont="1" applyBorder="1" applyAlignment="1">
      <alignment horizontal="center" vertical="center"/>
    </xf>
    <xf numFmtId="4" fontId="45" fillId="0" borderId="32" xfId="0" applyNumberFormat="1" applyFont="1" applyBorder="1" applyAlignment="1">
      <alignment horizontal="center" vertical="center"/>
    </xf>
    <xf numFmtId="4" fontId="45" fillId="0" borderId="33" xfId="0" applyNumberFormat="1" applyFont="1" applyBorder="1" applyAlignment="1">
      <alignment horizontal="center" vertical="center"/>
    </xf>
    <xf numFmtId="4" fontId="22" fillId="0" borderId="34" xfId="0" applyNumberFormat="1" applyFont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46" fillId="0" borderId="37" xfId="0" applyNumberFormat="1" applyFont="1" applyBorder="1" applyAlignment="1">
      <alignment horizontal="center" vertical="center"/>
    </xf>
    <xf numFmtId="4" fontId="46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46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4" fillId="0" borderId="28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42" xfId="0" applyNumberFormat="1" applyFont="1" applyBorder="1" applyAlignment="1">
      <alignment vertical="center"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46" fillId="0" borderId="45" xfId="0" applyNumberFormat="1" applyFont="1" applyBorder="1" applyAlignment="1">
      <alignment horizontal="center" vertical="center"/>
    </xf>
    <xf numFmtId="4" fontId="46" fillId="0" borderId="46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19" fillId="0" borderId="47" xfId="0" applyNumberFormat="1" applyFont="1" applyBorder="1" applyAlignment="1">
      <alignment vertical="center"/>
    </xf>
    <xf numFmtId="4" fontId="46" fillId="0" borderId="13" xfId="0" applyNumberFormat="1" applyFont="1" applyBorder="1" applyAlignment="1">
      <alignment horizontal="center" vertical="center"/>
    </xf>
    <xf numFmtId="4" fontId="24" fillId="0" borderId="47" xfId="0" applyNumberFormat="1" applyFont="1" applyBorder="1" applyAlignment="1">
      <alignment horizontal="center" vertical="center"/>
    </xf>
    <xf numFmtId="4" fontId="46" fillId="0" borderId="48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49" xfId="0" applyNumberFormat="1" applyFont="1" applyBorder="1" applyAlignment="1">
      <alignment vertical="center"/>
    </xf>
    <xf numFmtId="4" fontId="24" fillId="0" borderId="49" xfId="0" applyNumberFormat="1" applyFont="1" applyBorder="1" applyAlignment="1">
      <alignment horizontal="center" vertical="center"/>
    </xf>
    <xf numFmtId="4" fontId="24" fillId="0" borderId="39" xfId="0" applyNumberFormat="1" applyFont="1" applyBorder="1" applyAlignment="1">
      <alignment horizontal="center" vertical="center"/>
    </xf>
    <xf numFmtId="4" fontId="19" fillId="0" borderId="50" xfId="0" applyNumberFormat="1" applyFont="1" applyBorder="1" applyAlignment="1">
      <alignment vertical="center"/>
    </xf>
    <xf numFmtId="4" fontId="46" fillId="0" borderId="51" xfId="0" applyNumberFormat="1" applyFont="1" applyBorder="1" applyAlignment="1">
      <alignment horizontal="center" vertical="center"/>
    </xf>
    <xf numFmtId="4" fontId="46" fillId="0" borderId="52" xfId="0" applyNumberFormat="1" applyFont="1" applyBorder="1" applyAlignment="1">
      <alignment horizontal="center" vertical="center"/>
    </xf>
    <xf numFmtId="4" fontId="46" fillId="0" borderId="53" xfId="0" applyNumberFormat="1" applyFont="1" applyBorder="1" applyAlignment="1">
      <alignment horizontal="center" vertical="center"/>
    </xf>
    <xf numFmtId="4" fontId="46" fillId="0" borderId="54" xfId="0" applyNumberFormat="1" applyFont="1" applyBorder="1" applyAlignment="1">
      <alignment horizontal="center" vertical="center"/>
    </xf>
    <xf numFmtId="4" fontId="46" fillId="0" borderId="55" xfId="0" applyNumberFormat="1" applyFont="1" applyBorder="1" applyAlignment="1">
      <alignment horizontal="center" vertical="center"/>
    </xf>
    <xf numFmtId="4" fontId="20" fillId="0" borderId="56" xfId="0" applyNumberFormat="1" applyFont="1" applyBorder="1" applyAlignment="1">
      <alignment vertical="center"/>
    </xf>
    <xf numFmtId="4" fontId="45" fillId="0" borderId="57" xfId="0" applyNumberFormat="1" applyFont="1" applyBorder="1" applyAlignment="1">
      <alignment horizontal="center" vertical="center"/>
    </xf>
    <xf numFmtId="4" fontId="45" fillId="0" borderId="40" xfId="0" applyNumberFormat="1" applyFont="1" applyBorder="1" applyAlignment="1">
      <alignment horizontal="center" vertical="center"/>
    </xf>
    <xf numFmtId="4" fontId="45" fillId="0" borderId="58" xfId="0" applyNumberFormat="1" applyFont="1" applyBorder="1" applyAlignment="1">
      <alignment horizontal="center" vertical="center"/>
    </xf>
    <xf numFmtId="4" fontId="22" fillId="0" borderId="56" xfId="0" applyNumberFormat="1" applyFont="1" applyBorder="1" applyAlignment="1">
      <alignment horizontal="center" vertical="center"/>
    </xf>
    <xf numFmtId="4" fontId="22" fillId="0" borderId="59" xfId="0" applyNumberFormat="1" applyFont="1" applyBorder="1" applyAlignment="1">
      <alignment horizontal="center" vertical="center"/>
    </xf>
    <xf numFmtId="4" fontId="41" fillId="0" borderId="13" xfId="0" applyNumberFormat="1" applyFont="1" applyBorder="1" applyAlignment="1">
      <alignment/>
    </xf>
    <xf numFmtId="4" fontId="46" fillId="0" borderId="60" xfId="0" applyNumberFormat="1" applyFont="1" applyBorder="1" applyAlignment="1">
      <alignment horizontal="center" vertical="center"/>
    </xf>
    <xf numFmtId="4" fontId="46" fillId="0" borderId="61" xfId="0" applyNumberFormat="1" applyFont="1" applyBorder="1" applyAlignment="1">
      <alignment horizontal="center" vertical="center"/>
    </xf>
    <xf numFmtId="4" fontId="46" fillId="0" borderId="62" xfId="0" applyNumberFormat="1" applyFont="1" applyBorder="1" applyAlignment="1">
      <alignment horizontal="center" vertical="center"/>
    </xf>
    <xf numFmtId="4" fontId="46" fillId="0" borderId="63" xfId="0" applyNumberFormat="1" applyFont="1" applyBorder="1" applyAlignment="1">
      <alignment horizontal="center" vertical="center"/>
    </xf>
    <xf numFmtId="4" fontId="46" fillId="0" borderId="64" xfId="0" applyNumberFormat="1" applyFont="1" applyBorder="1" applyAlignment="1">
      <alignment horizontal="center" vertical="center"/>
    </xf>
    <xf numFmtId="4" fontId="46" fillId="0" borderId="65" xfId="0" applyNumberFormat="1" applyFont="1" applyBorder="1" applyAlignment="1">
      <alignment horizontal="center" vertical="center"/>
    </xf>
    <xf numFmtId="4" fontId="24" fillId="0" borderId="31" xfId="0" applyNumberFormat="1" applyFont="1" applyBorder="1" applyAlignment="1">
      <alignment horizontal="center" vertical="center"/>
    </xf>
    <xf numFmtId="4" fontId="24" fillId="0" borderId="29" xfId="0" applyNumberFormat="1" applyFont="1" applyBorder="1" applyAlignment="1">
      <alignment horizontal="center" vertical="center"/>
    </xf>
    <xf numFmtId="4" fontId="24" fillId="0" borderId="66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19" fillId="0" borderId="67" xfId="0" applyNumberFormat="1" applyFont="1" applyBorder="1" applyAlignment="1">
      <alignment vertical="center"/>
    </xf>
    <xf numFmtId="4" fontId="24" fillId="0" borderId="41" xfId="0" applyNumberFormat="1" applyFont="1" applyBorder="1" applyAlignment="1">
      <alignment horizontal="center" vertical="center"/>
    </xf>
    <xf numFmtId="4" fontId="24" fillId="0" borderId="64" xfId="0" applyNumberFormat="1" applyFont="1" applyBorder="1" applyAlignment="1">
      <alignment horizontal="center" vertical="center"/>
    </xf>
    <xf numFmtId="4" fontId="46" fillId="0" borderId="68" xfId="0" applyNumberFormat="1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vertical="center"/>
    </xf>
    <xf numFmtId="4" fontId="20" fillId="34" borderId="69" xfId="0" applyNumberFormat="1" applyFont="1" applyFill="1" applyBorder="1" applyAlignment="1">
      <alignment vertical="center"/>
    </xf>
    <xf numFmtId="4" fontId="45" fillId="34" borderId="51" xfId="0" applyNumberFormat="1" applyFont="1" applyFill="1" applyBorder="1" applyAlignment="1">
      <alignment horizontal="center" vertical="center"/>
    </xf>
    <xf numFmtId="4" fontId="25" fillId="34" borderId="44" xfId="0" applyNumberFormat="1" applyFont="1" applyFill="1" applyBorder="1" applyAlignment="1">
      <alignment horizontal="center" vertical="center"/>
    </xf>
    <xf numFmtId="4" fontId="25" fillId="34" borderId="69" xfId="0" applyNumberFormat="1" applyFont="1" applyFill="1" applyBorder="1" applyAlignment="1">
      <alignment horizontal="center" vertical="center"/>
    </xf>
    <xf numFmtId="4" fontId="25" fillId="34" borderId="41" xfId="0" applyNumberFormat="1" applyFont="1" applyFill="1" applyBorder="1" applyAlignment="1">
      <alignment horizontal="center" vertical="center"/>
    </xf>
    <xf numFmtId="4" fontId="25" fillId="34" borderId="28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66675</xdr:rowOff>
    </xdr:to>
    <xdr:pic>
      <xdr:nvPicPr>
        <xdr:cNvPr id="2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71725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showGridLines="0" tabSelected="1" zoomScalePageLayoutView="0" workbookViewId="0" topLeftCell="A1">
      <selection activeCell="R15" sqref="R15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5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="1" customFormat="1" ht="15">
      <c r="M3" s="2"/>
    </row>
    <row r="4" spans="1:13" ht="15" customHeight="1">
      <c r="A4" s="6" t="s">
        <v>1</v>
      </c>
      <c r="B4" s="7">
        <v>2020</v>
      </c>
      <c r="C4" s="8"/>
      <c r="D4" s="9">
        <v>2021</v>
      </c>
      <c r="E4" s="10"/>
      <c r="F4" s="10"/>
      <c r="G4" s="10"/>
      <c r="H4" s="10"/>
      <c r="I4" s="11"/>
      <c r="J4" s="12" t="s">
        <v>2</v>
      </c>
      <c r="K4" s="13"/>
      <c r="L4" s="13"/>
      <c r="M4" s="14"/>
    </row>
    <row r="5" spans="1:13" ht="15" customHeight="1">
      <c r="A5" s="16"/>
      <c r="B5" s="12" t="s">
        <v>3</v>
      </c>
      <c r="C5" s="14"/>
      <c r="D5" s="17" t="s">
        <v>4</v>
      </c>
      <c r="E5" s="18"/>
      <c r="F5" s="17" t="s">
        <v>5</v>
      </c>
      <c r="G5" s="18"/>
      <c r="H5" s="17" t="s">
        <v>6</v>
      </c>
      <c r="I5" s="18"/>
      <c r="J5" s="19" t="s">
        <v>7</v>
      </c>
      <c r="K5" s="20"/>
      <c r="L5" s="19" t="s">
        <v>8</v>
      </c>
      <c r="M5" s="20"/>
    </row>
    <row r="6" spans="1:13" ht="15" customHeight="1">
      <c r="A6" s="16"/>
      <c r="B6" s="21" t="s">
        <v>9</v>
      </c>
      <c r="C6" s="22" t="s">
        <v>10</v>
      </c>
      <c r="D6" s="22" t="s">
        <v>9</v>
      </c>
      <c r="E6" s="22" t="s">
        <v>10</v>
      </c>
      <c r="F6" s="22" t="s">
        <v>9</v>
      </c>
      <c r="G6" s="22" t="s">
        <v>10</v>
      </c>
      <c r="H6" s="22" t="s">
        <v>9</v>
      </c>
      <c r="I6" s="22" t="s">
        <v>10</v>
      </c>
      <c r="J6" s="22" t="s">
        <v>9</v>
      </c>
      <c r="K6" s="22" t="s">
        <v>10</v>
      </c>
      <c r="L6" s="22" t="s">
        <v>9</v>
      </c>
      <c r="M6" s="22" t="s">
        <v>10</v>
      </c>
    </row>
    <row r="7" spans="1:13" ht="37.5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22" s="34" customFormat="1" ht="15">
      <c r="A8" s="26" t="s">
        <v>11</v>
      </c>
      <c r="B8" s="27">
        <v>95648.284</v>
      </c>
      <c r="C8" s="28">
        <v>11931.904</v>
      </c>
      <c r="D8" s="27">
        <v>52483.245</v>
      </c>
      <c r="E8" s="28">
        <v>12011.724</v>
      </c>
      <c r="F8" s="29">
        <v>47746.077000000005</v>
      </c>
      <c r="G8" s="30">
        <v>12999.625</v>
      </c>
      <c r="H8" s="29">
        <v>29653.048000000003</v>
      </c>
      <c r="I8" s="30">
        <v>13941.565</v>
      </c>
      <c r="J8" s="29">
        <f aca="true" t="shared" si="0" ref="J8:K13">+((H8*100/F8)-100)</f>
        <v>-37.894273491830546</v>
      </c>
      <c r="K8" s="31">
        <f t="shared" si="0"/>
        <v>7.245901324076655</v>
      </c>
      <c r="L8" s="29">
        <f aca="true" t="shared" si="1" ref="L8:M13">+((H8*100/B8)-100)</f>
        <v>-68.9978254079289</v>
      </c>
      <c r="M8" s="32">
        <f t="shared" si="1"/>
        <v>16.842752003368446</v>
      </c>
      <c r="N8" s="33"/>
      <c r="O8" s="33"/>
      <c r="P8" s="33"/>
      <c r="Q8" s="33"/>
      <c r="R8" s="33"/>
      <c r="S8" s="33"/>
      <c r="T8" s="33"/>
      <c r="U8" s="33"/>
      <c r="V8" s="33"/>
    </row>
    <row r="9" spans="1:19" s="34" customFormat="1" ht="15">
      <c r="A9" s="35" t="s">
        <v>12</v>
      </c>
      <c r="B9" s="36">
        <v>18339.594</v>
      </c>
      <c r="C9" s="37">
        <v>3175.86</v>
      </c>
      <c r="D9" s="36">
        <v>5907.623</v>
      </c>
      <c r="E9" s="37">
        <v>342.08</v>
      </c>
      <c r="F9" s="38">
        <v>4892.028</v>
      </c>
      <c r="G9" s="39">
        <v>286.848</v>
      </c>
      <c r="H9" s="38">
        <v>2942.519</v>
      </c>
      <c r="I9" s="40">
        <v>403.98</v>
      </c>
      <c r="J9" s="41">
        <f>+((H9*100/F9)-100)</f>
        <v>-39.85073266138298</v>
      </c>
      <c r="K9" s="42">
        <f>+((I9*100/G9)-100)</f>
        <v>40.83417001338688</v>
      </c>
      <c r="L9" s="41">
        <f>+((H9*100/B9)-100)</f>
        <v>-83.95537545705756</v>
      </c>
      <c r="M9" s="43">
        <f>+((I9*100/C9)-100)</f>
        <v>-87.27966598023842</v>
      </c>
      <c r="N9" s="44"/>
      <c r="O9" s="44"/>
      <c r="P9" s="45"/>
      <c r="Q9" s="45"/>
      <c r="R9" s="45"/>
      <c r="S9" s="46"/>
    </row>
    <row r="10" spans="1:17" ht="15">
      <c r="A10" s="47" t="s">
        <v>13</v>
      </c>
      <c r="B10" s="48">
        <v>22512.325999999997</v>
      </c>
      <c r="C10" s="49">
        <v>475.99</v>
      </c>
      <c r="D10" s="48">
        <v>15376.057</v>
      </c>
      <c r="E10" s="49">
        <v>8822.493</v>
      </c>
      <c r="F10" s="50">
        <v>17553.771</v>
      </c>
      <c r="G10" s="39">
        <v>7478.272000000001</v>
      </c>
      <c r="H10" s="50">
        <v>10791.262</v>
      </c>
      <c r="I10" s="51">
        <v>9510.863000000001</v>
      </c>
      <c r="J10" s="41">
        <f>+((H10*100/F10)-100)</f>
        <v>-38.52453697840767</v>
      </c>
      <c r="K10" s="42">
        <f t="shared" si="0"/>
        <v>27.17995547634534</v>
      </c>
      <c r="L10" s="41">
        <f t="shared" si="1"/>
        <v>-52.065095361536606</v>
      </c>
      <c r="M10" s="43">
        <f t="shared" si="1"/>
        <v>1898.1224395470497</v>
      </c>
      <c r="N10" s="33"/>
      <c r="O10" s="33"/>
      <c r="P10" s="52"/>
      <c r="Q10" s="52"/>
    </row>
    <row r="11" spans="1:17" ht="15">
      <c r="A11" s="53" t="s">
        <v>14</v>
      </c>
      <c r="B11" s="48">
        <v>43443.35</v>
      </c>
      <c r="C11" s="49">
        <v>6996.564</v>
      </c>
      <c r="D11" s="48">
        <v>9733.498000000001</v>
      </c>
      <c r="E11" s="49">
        <v>2321.365</v>
      </c>
      <c r="F11" s="50">
        <v>9900.518</v>
      </c>
      <c r="G11" s="39">
        <v>3745.285</v>
      </c>
      <c r="H11" s="50">
        <v>5577.967</v>
      </c>
      <c r="I11" s="51">
        <v>2873.807</v>
      </c>
      <c r="J11" s="54">
        <f t="shared" si="0"/>
        <v>-43.65984688881936</v>
      </c>
      <c r="K11" s="55">
        <f t="shared" si="0"/>
        <v>-23.26866980750465</v>
      </c>
      <c r="L11" s="56">
        <f t="shared" si="1"/>
        <v>-87.16036631613355</v>
      </c>
      <c r="M11" s="57">
        <f t="shared" si="1"/>
        <v>-58.92545255070919</v>
      </c>
      <c r="O11" s="15"/>
      <c r="P11" s="52"/>
      <c r="Q11" s="52"/>
    </row>
    <row r="12" spans="1:17" ht="15">
      <c r="A12" s="53" t="s">
        <v>15</v>
      </c>
      <c r="B12" s="48">
        <v>6844.046</v>
      </c>
      <c r="C12" s="49">
        <v>54.38</v>
      </c>
      <c r="D12" s="48">
        <v>7304.237</v>
      </c>
      <c r="E12" s="49">
        <v>269.436</v>
      </c>
      <c r="F12" s="50">
        <v>2982.1569999999997</v>
      </c>
      <c r="G12" s="39">
        <v>556.735</v>
      </c>
      <c r="H12" s="50">
        <v>1955.741</v>
      </c>
      <c r="I12" s="51">
        <v>392.065</v>
      </c>
      <c r="J12" s="54">
        <f t="shared" si="0"/>
        <v>-34.41857688914432</v>
      </c>
      <c r="K12" s="55">
        <f t="shared" si="0"/>
        <v>-29.577806317188617</v>
      </c>
      <c r="L12" s="56">
        <f t="shared" si="1"/>
        <v>-71.42419849311358</v>
      </c>
      <c r="M12" s="57">
        <f t="shared" si="1"/>
        <v>620.9727841118058</v>
      </c>
      <c r="N12" s="33"/>
      <c r="O12" s="33"/>
      <c r="P12" s="52"/>
      <c r="Q12" s="52"/>
    </row>
    <row r="13" spans="1:14" ht="15">
      <c r="A13" s="58" t="s">
        <v>16</v>
      </c>
      <c r="B13" s="48">
        <v>4508.968000000001</v>
      </c>
      <c r="C13" s="49">
        <v>1229.11</v>
      </c>
      <c r="D13" s="48">
        <v>14161.83</v>
      </c>
      <c r="E13" s="49">
        <v>256.35</v>
      </c>
      <c r="F13" s="50">
        <v>12275.573</v>
      </c>
      <c r="G13" s="39">
        <v>932.485</v>
      </c>
      <c r="H13" s="50">
        <v>8365.724</v>
      </c>
      <c r="I13" s="51">
        <v>760.85</v>
      </c>
      <c r="J13" s="37">
        <f t="shared" si="0"/>
        <v>-31.85064355040697</v>
      </c>
      <c r="K13" s="59">
        <f t="shared" si="0"/>
        <v>-18.406194201515305</v>
      </c>
      <c r="L13" s="37">
        <f t="shared" si="1"/>
        <v>85.5352266860177</v>
      </c>
      <c r="M13" s="60">
        <f t="shared" si="1"/>
        <v>-38.097485172197764</v>
      </c>
      <c r="N13" s="33"/>
    </row>
    <row r="14" spans="1:17" ht="15">
      <c r="A14" s="61" t="s">
        <v>17</v>
      </c>
      <c r="B14" s="62">
        <v>0</v>
      </c>
      <c r="C14" s="63">
        <v>0</v>
      </c>
      <c r="D14" s="62">
        <v>0</v>
      </c>
      <c r="E14" s="49">
        <v>0</v>
      </c>
      <c r="F14" s="64">
        <v>142.03</v>
      </c>
      <c r="G14" s="65">
        <v>0</v>
      </c>
      <c r="H14" s="64">
        <v>19.835</v>
      </c>
      <c r="I14" s="66">
        <v>0</v>
      </c>
      <c r="J14" s="37">
        <f>+((H14*100/F14)-100)</f>
        <v>-86.03464056889389</v>
      </c>
      <c r="K14" s="59" t="s">
        <v>18</v>
      </c>
      <c r="L14" s="37" t="s">
        <v>18</v>
      </c>
      <c r="M14" s="60" t="s">
        <v>18</v>
      </c>
      <c r="O14" s="15"/>
      <c r="P14" s="52"/>
      <c r="Q14" s="52"/>
    </row>
    <row r="15" spans="1:19" s="34" customFormat="1" ht="15">
      <c r="A15" s="67" t="s">
        <v>19</v>
      </c>
      <c r="B15" s="27">
        <v>976.454</v>
      </c>
      <c r="C15" s="28">
        <v>0</v>
      </c>
      <c r="D15" s="27">
        <v>234.043</v>
      </c>
      <c r="E15" s="68">
        <v>345.94</v>
      </c>
      <c r="F15" s="29">
        <v>358.866</v>
      </c>
      <c r="G15" s="30">
        <v>235.05</v>
      </c>
      <c r="H15" s="29">
        <v>196.854</v>
      </c>
      <c r="I15" s="69">
        <v>58.91</v>
      </c>
      <c r="J15" s="70">
        <f aca="true" t="shared" si="2" ref="J15:K30">+((H15*100/F15)-100)</f>
        <v>-45.14554178997174</v>
      </c>
      <c r="K15" s="71">
        <f t="shared" si="2"/>
        <v>-74.93724739417145</v>
      </c>
      <c r="L15" s="70">
        <f aca="true" t="shared" si="3" ref="L15:M30">+((H15*100/B15)-100)</f>
        <v>-79.8399105334199</v>
      </c>
      <c r="M15" s="72" t="s">
        <v>18</v>
      </c>
      <c r="N15" s="73"/>
      <c r="O15" s="73"/>
      <c r="P15" s="73"/>
      <c r="Q15" s="73"/>
      <c r="R15" s="73"/>
      <c r="S15" s="73"/>
    </row>
    <row r="16" spans="1:17" ht="15">
      <c r="A16" s="47" t="s">
        <v>13</v>
      </c>
      <c r="B16" s="74">
        <v>328.64</v>
      </c>
      <c r="C16" s="75">
        <v>0</v>
      </c>
      <c r="D16" s="74">
        <v>26.848</v>
      </c>
      <c r="E16" s="75">
        <v>0</v>
      </c>
      <c r="F16" s="76">
        <v>0</v>
      </c>
      <c r="G16" s="77">
        <v>0</v>
      </c>
      <c r="H16" s="76">
        <v>75.948</v>
      </c>
      <c r="I16" s="40">
        <v>0</v>
      </c>
      <c r="J16" s="41" t="s">
        <v>18</v>
      </c>
      <c r="K16" s="42" t="s">
        <v>18</v>
      </c>
      <c r="L16" s="78">
        <f t="shared" si="3"/>
        <v>-76.89021421616359</v>
      </c>
      <c r="M16" s="43" t="s">
        <v>18</v>
      </c>
      <c r="O16" s="15"/>
      <c r="P16" s="52"/>
      <c r="Q16" s="52"/>
    </row>
    <row r="17" spans="1:17" ht="15">
      <c r="A17" s="58" t="s">
        <v>14</v>
      </c>
      <c r="B17" s="62">
        <v>647.814</v>
      </c>
      <c r="C17" s="63">
        <v>0</v>
      </c>
      <c r="D17" s="62">
        <v>207.195</v>
      </c>
      <c r="E17" s="63">
        <v>345.94</v>
      </c>
      <c r="F17" s="64">
        <v>358.866</v>
      </c>
      <c r="G17" s="65">
        <v>235.05</v>
      </c>
      <c r="H17" s="64">
        <v>120.906</v>
      </c>
      <c r="I17" s="79">
        <v>58.91</v>
      </c>
      <c r="J17" s="37">
        <f t="shared" si="2"/>
        <v>-66.30887294979183</v>
      </c>
      <c r="K17" s="59">
        <f t="shared" si="2"/>
        <v>-74.93724739417145</v>
      </c>
      <c r="L17" s="37">
        <f t="shared" si="3"/>
        <v>-81.3363094962443</v>
      </c>
      <c r="M17" s="60" t="s">
        <v>18</v>
      </c>
      <c r="O17" s="15"/>
      <c r="P17" s="52"/>
      <c r="Q17" s="52"/>
    </row>
    <row r="18" spans="1:19" s="34" customFormat="1" ht="15">
      <c r="A18" s="67" t="s">
        <v>20</v>
      </c>
      <c r="B18" s="27">
        <v>9389.594</v>
      </c>
      <c r="C18" s="28">
        <v>1944.77</v>
      </c>
      <c r="D18" s="27">
        <v>4266.362</v>
      </c>
      <c r="E18" s="28">
        <v>819.56</v>
      </c>
      <c r="F18" s="29">
        <v>4361.883</v>
      </c>
      <c r="G18" s="30">
        <v>1061.49</v>
      </c>
      <c r="H18" s="29">
        <v>2718.3759999999997</v>
      </c>
      <c r="I18" s="69">
        <v>1465.59</v>
      </c>
      <c r="J18" s="70">
        <f t="shared" si="2"/>
        <v>-37.6788419129995</v>
      </c>
      <c r="K18" s="71">
        <f t="shared" si="2"/>
        <v>38.06912924285675</v>
      </c>
      <c r="L18" s="70">
        <f t="shared" si="3"/>
        <v>-71.04905707318122</v>
      </c>
      <c r="M18" s="72">
        <f t="shared" si="3"/>
        <v>-24.639417514667542</v>
      </c>
      <c r="N18" s="73"/>
      <c r="O18" s="73"/>
      <c r="P18" s="73"/>
      <c r="Q18" s="73"/>
      <c r="R18" s="73"/>
      <c r="S18" s="73"/>
    </row>
    <row r="19" spans="1:17" ht="15">
      <c r="A19" s="47" t="s">
        <v>13</v>
      </c>
      <c r="B19" s="36">
        <v>1676.918</v>
      </c>
      <c r="C19" s="37">
        <v>0</v>
      </c>
      <c r="D19" s="36">
        <v>279.615</v>
      </c>
      <c r="E19" s="37">
        <v>0</v>
      </c>
      <c r="F19" s="38">
        <v>458.62</v>
      </c>
      <c r="G19" s="39">
        <v>0</v>
      </c>
      <c r="H19" s="38">
        <v>408.529</v>
      </c>
      <c r="I19" s="40">
        <v>0</v>
      </c>
      <c r="J19" s="41">
        <f t="shared" si="2"/>
        <v>-10.922114168592728</v>
      </c>
      <c r="K19" s="42" t="s">
        <v>18</v>
      </c>
      <c r="L19" s="41">
        <f t="shared" si="3"/>
        <v>-75.63810514288713</v>
      </c>
      <c r="M19" s="43" t="s">
        <v>18</v>
      </c>
      <c r="O19" s="15"/>
      <c r="P19" s="52"/>
      <c r="Q19" s="52"/>
    </row>
    <row r="20" spans="1:17" ht="15">
      <c r="A20" s="53" t="s">
        <v>14</v>
      </c>
      <c r="B20" s="48">
        <v>7327.686</v>
      </c>
      <c r="C20" s="49">
        <v>1839.63</v>
      </c>
      <c r="D20" s="48">
        <v>1593.283</v>
      </c>
      <c r="E20" s="49">
        <v>26.34</v>
      </c>
      <c r="F20" s="50">
        <v>2248.2980000000002</v>
      </c>
      <c r="G20" s="39">
        <v>184.57</v>
      </c>
      <c r="H20" s="50">
        <v>751.918</v>
      </c>
      <c r="I20" s="51">
        <v>715.27</v>
      </c>
      <c r="J20" s="54">
        <f t="shared" si="2"/>
        <v>-66.55612378786086</v>
      </c>
      <c r="K20" s="55">
        <f t="shared" si="2"/>
        <v>287.5331852413718</v>
      </c>
      <c r="L20" s="56">
        <f t="shared" si="3"/>
        <v>-89.73867057076409</v>
      </c>
      <c r="M20" s="57">
        <f t="shared" si="3"/>
        <v>-61.11881193500867</v>
      </c>
      <c r="O20" s="15"/>
      <c r="P20" s="52"/>
      <c r="Q20" s="52"/>
    </row>
    <row r="21" spans="1:17" ht="15">
      <c r="A21" s="58" t="s">
        <v>21</v>
      </c>
      <c r="B21" s="48">
        <v>384.99</v>
      </c>
      <c r="C21" s="49">
        <v>105.14</v>
      </c>
      <c r="D21" s="48">
        <v>2393.464</v>
      </c>
      <c r="E21" s="49">
        <v>793.22</v>
      </c>
      <c r="F21" s="50">
        <v>1654.965</v>
      </c>
      <c r="G21" s="39">
        <v>876.92</v>
      </c>
      <c r="H21" s="50">
        <v>1557.929</v>
      </c>
      <c r="I21" s="66">
        <v>750.32</v>
      </c>
      <c r="J21" s="80">
        <f t="shared" si="2"/>
        <v>-5.863326414757992</v>
      </c>
      <c r="K21" s="81">
        <f t="shared" si="2"/>
        <v>-14.436892761027224</v>
      </c>
      <c r="L21" s="82">
        <f t="shared" si="3"/>
        <v>304.66739395828466</v>
      </c>
      <c r="M21" s="83">
        <f t="shared" si="3"/>
        <v>613.638957580369</v>
      </c>
      <c r="O21" s="15"/>
      <c r="P21" s="52"/>
      <c r="Q21" s="52"/>
    </row>
    <row r="22" spans="1:17" ht="15">
      <c r="A22" s="84" t="s">
        <v>22</v>
      </c>
      <c r="B22" s="74">
        <v>1057.22</v>
      </c>
      <c r="C22" s="75">
        <v>68.534</v>
      </c>
      <c r="D22" s="74">
        <v>655.4390000000001</v>
      </c>
      <c r="E22" s="75">
        <v>0</v>
      </c>
      <c r="F22" s="76">
        <v>796.021</v>
      </c>
      <c r="G22" s="77">
        <v>0</v>
      </c>
      <c r="H22" s="76">
        <v>343.352</v>
      </c>
      <c r="I22" s="40">
        <v>20.68</v>
      </c>
      <c r="J22" s="85">
        <f t="shared" si="2"/>
        <v>-56.8664645781958</v>
      </c>
      <c r="K22" s="42" t="s">
        <v>18</v>
      </c>
      <c r="L22" s="86">
        <f t="shared" si="3"/>
        <v>-67.52312669075499</v>
      </c>
      <c r="M22" s="43">
        <f t="shared" si="3"/>
        <v>-69.82519625295474</v>
      </c>
      <c r="O22" s="15"/>
      <c r="P22" s="52"/>
      <c r="Q22" s="52"/>
    </row>
    <row r="23" spans="1:17" ht="15">
      <c r="A23" s="53" t="s">
        <v>23</v>
      </c>
      <c r="B23" s="48">
        <v>901.212</v>
      </c>
      <c r="C23" s="49">
        <v>983.674</v>
      </c>
      <c r="D23" s="48">
        <v>424.226</v>
      </c>
      <c r="E23" s="49">
        <v>179.037</v>
      </c>
      <c r="F23" s="50">
        <v>1202.662</v>
      </c>
      <c r="G23" s="87">
        <v>57.265</v>
      </c>
      <c r="H23" s="50">
        <v>606.677</v>
      </c>
      <c r="I23" s="51">
        <v>238.151</v>
      </c>
      <c r="J23" s="88">
        <f>+((H23*100/F23)-100)</f>
        <v>-49.55548608004576</v>
      </c>
      <c r="K23" s="55">
        <f t="shared" si="2"/>
        <v>315.8753165109579</v>
      </c>
      <c r="L23" s="89">
        <f t="shared" si="3"/>
        <v>-32.682099217498205</v>
      </c>
      <c r="M23" s="57">
        <f t="shared" si="3"/>
        <v>-75.78964169023477</v>
      </c>
      <c r="O23" s="15"/>
      <c r="P23" s="52"/>
      <c r="Q23" s="52"/>
    </row>
    <row r="24" spans="1:17" ht="15">
      <c r="A24" s="53" t="s">
        <v>24</v>
      </c>
      <c r="B24" s="48">
        <v>5732.003</v>
      </c>
      <c r="C24" s="49">
        <v>17653.49</v>
      </c>
      <c r="D24" s="48">
        <v>718.088</v>
      </c>
      <c r="E24" s="49">
        <v>739.459</v>
      </c>
      <c r="F24" s="50">
        <v>628.995</v>
      </c>
      <c r="G24" s="87">
        <v>47.844</v>
      </c>
      <c r="H24" s="50">
        <v>741.247</v>
      </c>
      <c r="I24" s="51">
        <v>18.34</v>
      </c>
      <c r="J24" s="88">
        <f t="shared" si="2"/>
        <v>17.846246790515025</v>
      </c>
      <c r="K24" s="55">
        <f t="shared" si="2"/>
        <v>-61.66708469191539</v>
      </c>
      <c r="L24" s="89">
        <f t="shared" si="3"/>
        <v>-87.06827264396058</v>
      </c>
      <c r="M24" s="57">
        <f t="shared" si="3"/>
        <v>-99.89611119387725</v>
      </c>
      <c r="O24" s="15"/>
      <c r="P24" s="52"/>
      <c r="Q24" s="52"/>
    </row>
    <row r="25" spans="1:17" ht="15">
      <c r="A25" s="53" t="s">
        <v>25</v>
      </c>
      <c r="B25" s="48">
        <v>1276.353</v>
      </c>
      <c r="C25" s="49">
        <v>1410.392</v>
      </c>
      <c r="D25" s="48">
        <v>127.02</v>
      </c>
      <c r="E25" s="49">
        <v>182.46</v>
      </c>
      <c r="F25" s="50">
        <v>557.892</v>
      </c>
      <c r="G25" s="87">
        <v>955.919</v>
      </c>
      <c r="H25" s="50">
        <v>1912.389</v>
      </c>
      <c r="I25" s="51">
        <v>463.341</v>
      </c>
      <c r="J25" s="88">
        <f t="shared" si="2"/>
        <v>242.78838915058822</v>
      </c>
      <c r="K25" s="55">
        <f t="shared" si="2"/>
        <v>-51.529261370471765</v>
      </c>
      <c r="L25" s="89">
        <f t="shared" si="3"/>
        <v>49.83229561101041</v>
      </c>
      <c r="M25" s="57">
        <f t="shared" si="3"/>
        <v>-67.14806947288415</v>
      </c>
      <c r="O25" s="15"/>
      <c r="P25" s="52"/>
      <c r="Q25" s="52"/>
    </row>
    <row r="26" spans="1:17" ht="15">
      <c r="A26" s="53" t="s">
        <v>26</v>
      </c>
      <c r="B26" s="48">
        <v>571.2</v>
      </c>
      <c r="C26" s="49">
        <v>176.86</v>
      </c>
      <c r="D26" s="48">
        <v>186.828</v>
      </c>
      <c r="E26" s="49">
        <v>0</v>
      </c>
      <c r="F26" s="50">
        <v>678.548</v>
      </c>
      <c r="G26" s="87">
        <v>56.84</v>
      </c>
      <c r="H26" s="50">
        <v>516.632</v>
      </c>
      <c r="I26" s="51">
        <v>1.86</v>
      </c>
      <c r="J26" s="89">
        <f t="shared" si="2"/>
        <v>-23.8621291345638</v>
      </c>
      <c r="K26" s="55">
        <f t="shared" si="2"/>
        <v>-96.72765657987333</v>
      </c>
      <c r="L26" s="89">
        <f t="shared" si="3"/>
        <v>-9.553221288515417</v>
      </c>
      <c r="M26" s="57">
        <f t="shared" si="3"/>
        <v>-98.94832070564289</v>
      </c>
      <c r="O26" s="15"/>
      <c r="P26" s="52"/>
      <c r="Q26" s="52"/>
    </row>
    <row r="27" spans="1:17" ht="15">
      <c r="A27" s="53" t="s">
        <v>27</v>
      </c>
      <c r="B27" s="48">
        <v>2058.102</v>
      </c>
      <c r="C27" s="49">
        <v>158.18</v>
      </c>
      <c r="D27" s="48">
        <v>1596.363</v>
      </c>
      <c r="E27" s="49">
        <v>0</v>
      </c>
      <c r="F27" s="50">
        <v>1691.608</v>
      </c>
      <c r="G27" s="87">
        <v>25.86</v>
      </c>
      <c r="H27" s="50">
        <v>921.168</v>
      </c>
      <c r="I27" s="51">
        <v>2535.66</v>
      </c>
      <c r="J27" s="89">
        <f t="shared" si="2"/>
        <v>-45.54483071728202</v>
      </c>
      <c r="K27" s="55">
        <f t="shared" si="2"/>
        <v>9705.336426914153</v>
      </c>
      <c r="L27" s="89">
        <f t="shared" si="3"/>
        <v>-55.24186847882174</v>
      </c>
      <c r="M27" s="57">
        <f t="shared" si="3"/>
        <v>1503.0218738146414</v>
      </c>
      <c r="O27" s="15"/>
      <c r="P27" s="52"/>
      <c r="Q27" s="52"/>
    </row>
    <row r="28" spans="1:17" ht="15">
      <c r="A28" s="53" t="s">
        <v>28</v>
      </c>
      <c r="B28" s="48">
        <v>2209.221</v>
      </c>
      <c r="C28" s="49">
        <v>7990.388</v>
      </c>
      <c r="D28" s="48">
        <v>4161.034</v>
      </c>
      <c r="E28" s="49">
        <v>634.629</v>
      </c>
      <c r="F28" s="50">
        <v>4484.177</v>
      </c>
      <c r="G28" s="87">
        <v>816.08</v>
      </c>
      <c r="H28" s="50">
        <v>4699.648</v>
      </c>
      <c r="I28" s="51">
        <v>1413.1</v>
      </c>
      <c r="J28" s="89">
        <f t="shared" si="2"/>
        <v>4.805140385850066</v>
      </c>
      <c r="K28" s="55">
        <f t="shared" si="2"/>
        <v>73.15704342711498</v>
      </c>
      <c r="L28" s="89">
        <f t="shared" si="3"/>
        <v>112.72874013057091</v>
      </c>
      <c r="M28" s="57">
        <f t="shared" si="3"/>
        <v>-82.31500147427134</v>
      </c>
      <c r="O28" s="15"/>
      <c r="P28" s="52"/>
      <c r="Q28" s="52"/>
    </row>
    <row r="29" spans="1:17" ht="15">
      <c r="A29" s="90" t="s">
        <v>29</v>
      </c>
      <c r="B29" s="48">
        <v>2.19</v>
      </c>
      <c r="C29" s="49">
        <v>2.9</v>
      </c>
      <c r="D29" s="48">
        <v>0</v>
      </c>
      <c r="E29" s="49">
        <v>0</v>
      </c>
      <c r="F29" s="50">
        <v>0</v>
      </c>
      <c r="G29" s="87">
        <v>5.25</v>
      </c>
      <c r="H29" s="50">
        <v>0</v>
      </c>
      <c r="I29" s="51">
        <v>7</v>
      </c>
      <c r="J29" s="89" t="s">
        <v>18</v>
      </c>
      <c r="K29" s="55">
        <f t="shared" si="2"/>
        <v>33.33333333333334</v>
      </c>
      <c r="L29" s="89" t="s">
        <v>18</v>
      </c>
      <c r="M29" s="57">
        <f t="shared" si="3"/>
        <v>141.3793103448276</v>
      </c>
      <c r="O29" s="15"/>
      <c r="P29" s="52"/>
      <c r="Q29" s="52"/>
    </row>
    <row r="30" spans="1:13" s="1" customFormat="1" ht="15">
      <c r="A30" s="91" t="s">
        <v>30</v>
      </c>
      <c r="B30" s="92">
        <v>119821.833</v>
      </c>
      <c r="C30" s="93">
        <v>42321.092</v>
      </c>
      <c r="D30" s="94">
        <v>64852.647999999994</v>
      </c>
      <c r="E30" s="95">
        <v>14912.809</v>
      </c>
      <c r="F30" s="96">
        <v>62506.72900000001</v>
      </c>
      <c r="G30" s="96">
        <v>16261.223</v>
      </c>
      <c r="H30" s="96">
        <v>42309.391</v>
      </c>
      <c r="I30" s="96">
        <v>20164.2</v>
      </c>
      <c r="J30" s="96">
        <f t="shared" si="2"/>
        <v>-32.31226193263129</v>
      </c>
      <c r="K30" s="96">
        <f t="shared" si="2"/>
        <v>24.001743288312326</v>
      </c>
      <c r="L30" s="96">
        <f t="shared" si="3"/>
        <v>-64.6897481529931</v>
      </c>
      <c r="M30" s="94">
        <f t="shared" si="3"/>
        <v>-52.35425399703769</v>
      </c>
    </row>
    <row r="31" spans="1:13" s="1" customFormat="1" ht="15">
      <c r="A31" s="97" t="s">
        <v>31</v>
      </c>
      <c r="B31" s="98"/>
      <c r="C31" s="98"/>
      <c r="D31" s="98"/>
      <c r="E31" s="98"/>
      <c r="F31" s="98"/>
      <c r="G31" s="98"/>
      <c r="H31" s="98"/>
      <c r="I31" s="98"/>
      <c r="J31" s="97"/>
      <c r="K31" s="97"/>
      <c r="L31" s="97"/>
      <c r="M31" s="97"/>
    </row>
    <row r="32" spans="1:13" s="1" customFormat="1" ht="15" customHeight="1">
      <c r="A32" s="99" t="s">
        <v>32</v>
      </c>
      <c r="B32" s="99"/>
      <c r="C32" s="99"/>
      <c r="D32" s="99"/>
      <c r="E32" s="99"/>
      <c r="F32" s="100"/>
      <c r="G32" s="100"/>
      <c r="H32" s="100"/>
      <c r="I32" s="100"/>
      <c r="K32" s="52"/>
      <c r="L32" s="52"/>
      <c r="M32" s="52"/>
    </row>
    <row r="33" spans="1:13" s="1" customFormat="1" ht="15">
      <c r="A33" s="99" t="s">
        <v>33</v>
      </c>
      <c r="B33" s="99"/>
      <c r="C33" s="99"/>
      <c r="D33" s="99"/>
      <c r="E33" s="99"/>
      <c r="F33" s="101"/>
      <c r="J33" s="102"/>
      <c r="K33" s="52"/>
      <c r="L33" s="52"/>
      <c r="M33" s="52"/>
    </row>
    <row r="34" spans="1:13" s="1" customFormat="1" ht="15" customHeight="1">
      <c r="A34" s="103" t="s">
        <v>34</v>
      </c>
      <c r="B34" s="104"/>
      <c r="C34" s="104"/>
      <c r="D34" s="104"/>
      <c r="E34" s="104"/>
      <c r="F34" s="104"/>
      <c r="G34" s="104"/>
      <c r="H34" s="104"/>
      <c r="I34" s="105"/>
      <c r="J34" s="106"/>
      <c r="K34" s="102" t="s">
        <v>35</v>
      </c>
      <c r="L34" s="97"/>
      <c r="M34" s="97"/>
    </row>
    <row r="35" spans="2:3" s="1" customFormat="1" ht="15">
      <c r="B35" s="52"/>
      <c r="C35" s="52"/>
    </row>
    <row r="36" s="1" customFormat="1" ht="15">
      <c r="J36" s="102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</sheetData>
  <sheetProtection/>
  <mergeCells count="24">
    <mergeCell ref="K6:K7"/>
    <mergeCell ref="L6:L7"/>
    <mergeCell ref="M6:M7"/>
    <mergeCell ref="A34:H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2021-10-27T11:04:04Z</dcterms:created>
  <dcterms:modified xsi:type="dcterms:W3CDTF">2021-10-27T11:04:28Z</dcterms:modified>
  <cp:category/>
  <cp:version/>
  <cp:contentType/>
  <cp:contentStatus/>
</cp:coreProperties>
</file>