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4_46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<sst xmlns="http://schemas.openxmlformats.org/spreadsheetml/2006/main" count="64" uniqueCount="35">
  <si>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 xml:space="preserve">Grūdų  ir aliejinių augalų sėklų  supirkimo kiekių suvestinė ataskaita (2021 m. 44– 46 sav.) pagal GS-1*, t </t>
  </si>
  <si>
    <t xml:space="preserve">                      Data
Grūdai</t>
  </si>
  <si>
    <t>Pokytis, %</t>
  </si>
  <si>
    <t>46  sav.  (11 09–15)</t>
  </si>
  <si>
    <t>44  sav.  (11 01–07)</t>
  </si>
  <si>
    <t>45  sav.  (11 08–14)</t>
  </si>
  <si>
    <t>46  sav.  (11 15–21)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</si>
  <si>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</si>
  <si>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</si>
  <si>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</si>
  <si>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</si>
  <si>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</si>
  <si>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</si>
  <si>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</si>
  <si>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</si>
  <si>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</si>
  <si>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</si>
  <si>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</si>
  <si>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</si>
  <si>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</si>
  <si>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</si>
  <si>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</si>
  <si>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</si>
  <si>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</si>
  <si>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</si>
  <si>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</si>
  <si>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</si>
  <si>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</si>
  <si>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</si>
  <si>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</si>
  <si>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</si>
  <si>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2021 m. 46 savaitę su 45 savaite</t>
  </si>
  <si>
    <t>*** lyginant 2021 m. 46 savaitę su 2020 m. 46 savaite</t>
  </si>
  <si>
    <t>Pastaba: grūdų bei aliejinių augalų sėklų 44 ir 45 savaičių supirkimo kiekiai patikslinti  2021-11-25</t>
  </si>
  <si>
    <t>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</si>
</sst>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19" fillId="33" borderId="14" xfId="0" applyNumberFormat="1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7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46" fillId="0" borderId="48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vertical="center"/>
    </xf>
    <xf numFmtId="4" fontId="46" fillId="0" borderId="50" xfId="0" applyNumberFormat="1" applyFont="1" applyBorder="1" applyAlignment="1">
      <alignment horizontal="center" vertical="center"/>
    </xf>
    <xf numFmtId="4" fontId="24" fillId="0" borderId="49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vertical="center"/>
    </xf>
    <xf numFmtId="4" fontId="45" fillId="0" borderId="52" xfId="0" applyNumberFormat="1" applyFont="1" applyBorder="1" applyAlignment="1">
      <alignment horizontal="center" vertical="center"/>
    </xf>
    <xf numFmtId="4" fontId="45" fillId="0" borderId="53" xfId="0" applyNumberFormat="1" applyFont="1" applyBorder="1" applyAlignment="1">
      <alignment horizontal="center" vertical="center"/>
    </xf>
    <xf numFmtId="4" fontId="45" fillId="0" borderId="54" xfId="0" applyNumberFormat="1" applyFont="1" applyBorder="1" applyAlignment="1">
      <alignment horizontal="center" vertical="center"/>
    </xf>
    <xf numFmtId="4" fontId="45" fillId="0" borderId="55" xfId="0" applyNumberFormat="1" applyFont="1" applyBorder="1" applyAlignment="1">
      <alignment horizontal="center" vertical="center"/>
    </xf>
    <xf numFmtId="4" fontId="45" fillId="0" borderId="56" xfId="0" applyNumberFormat="1" applyFont="1" applyBorder="1" applyAlignment="1">
      <alignment horizontal="center" vertical="center"/>
    </xf>
    <xf numFmtId="4" fontId="46" fillId="0" borderId="57" xfId="0" applyNumberFormat="1" applyFont="1" applyBorder="1" applyAlignment="1">
      <alignment horizontal="center" vertical="center"/>
    </xf>
    <xf numFmtId="4" fontId="22" fillId="0" borderId="51" xfId="0" applyNumberFormat="1" applyFont="1" applyBorder="1" applyAlignment="1">
      <alignment horizontal="center" vertical="center"/>
    </xf>
    <xf numFmtId="4" fontId="22" fillId="0" borderId="56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/>
    </xf>
    <xf numFmtId="4" fontId="46" fillId="0" borderId="58" xfId="0" applyNumberFormat="1" applyFont="1" applyBorder="1" applyAlignment="1">
      <alignment horizontal="center" vertical="center"/>
    </xf>
    <xf numFmtId="4" fontId="46" fillId="0" borderId="59" xfId="0" applyNumberFormat="1" applyFont="1" applyBorder="1" applyAlignment="1">
      <alignment horizontal="center" vertical="center"/>
    </xf>
    <xf numFmtId="4" fontId="46" fillId="0" borderId="60" xfId="0" applyNumberFormat="1" applyFont="1" applyBorder="1" applyAlignment="1">
      <alignment horizontal="center" vertical="center"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46" fillId="0" borderId="66" xfId="0" applyNumberFormat="1" applyFont="1" applyBorder="1" applyAlignment="1">
      <alignment horizontal="center" vertical="center"/>
    </xf>
    <xf numFmtId="4" fontId="46" fillId="0" borderId="67" xfId="0" applyNumberFormat="1" applyFont="1" applyBorder="1" applyAlignment="1">
      <alignment horizontal="center" vertical="center"/>
    </xf>
    <xf numFmtId="4" fontId="46" fillId="0" borderId="68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9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70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2" xfId="0" applyNumberFormat="1" applyFont="1" applyBorder="1" applyAlignment="1">
      <alignment horizontal="center" vertical="center"/>
    </xf>
    <xf numFmtId="4" fontId="46" fillId="0" borderId="71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vertical="center"/>
    </xf>
    <xf numFmtId="4" fontId="20" fillId="34" borderId="72" xfId="0" applyNumberFormat="1" applyFont="1" applyFill="1" applyBorder="1" applyAlignment="1">
      <alignment vertical="center"/>
    </xf>
    <xf numFmtId="4" fontId="45" fillId="34" borderId="63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72" xfId="0" applyNumberFormat="1" applyFont="1" applyFill="1" applyBorder="1" applyAlignment="1">
      <alignment horizontal="center" vertical="center"/>
    </xf>
    <xf numFmtId="4" fontId="25" fillId="34" borderId="41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2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PageLayoutView="0" workbookViewId="0" topLeftCell="A1">
      <selection activeCell="Q30" sqref="Q30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5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="1" customFormat="1" ht="15">
      <c r="M3" s="2"/>
    </row>
    <row r="4" spans="1:13" ht="15" customHeight="1">
      <c r="A4" s="6" t="s">
        <v>1</v>
      </c>
      <c r="B4" s="7">
        <v>2020</v>
      </c>
      <c r="C4" s="8"/>
      <c r="D4" s="9">
        <v>2021</v>
      </c>
      <c r="E4" s="10"/>
      <c r="F4" s="10"/>
      <c r="G4" s="10"/>
      <c r="H4" s="10"/>
      <c r="I4" s="11"/>
      <c r="J4" s="12" t="s">
        <v>2</v>
      </c>
      <c r="K4" s="13"/>
      <c r="L4" s="13"/>
      <c r="M4" s="14"/>
    </row>
    <row r="5" spans="1:13" ht="15" customHeight="1">
      <c r="A5" s="16"/>
      <c r="B5" s="12" t="s">
        <v>3</v>
      </c>
      <c r="C5" s="14"/>
      <c r="D5" s="17" t="s">
        <v>4</v>
      </c>
      <c r="E5" s="18"/>
      <c r="F5" s="17" t="s">
        <v>5</v>
      </c>
      <c r="G5" s="18"/>
      <c r="H5" s="17" t="s">
        <v>6</v>
      </c>
      <c r="I5" s="18"/>
      <c r="J5" s="19" t="s">
        <v>7</v>
      </c>
      <c r="K5" s="20"/>
      <c r="L5" s="19" t="s">
        <v>8</v>
      </c>
      <c r="M5" s="20"/>
    </row>
    <row r="6" spans="1:13" ht="15" customHeight="1">
      <c r="A6" s="16"/>
      <c r="B6" s="21" t="s">
        <v>9</v>
      </c>
      <c r="C6" s="22" t="s">
        <v>10</v>
      </c>
      <c r="D6" s="22" t="s">
        <v>9</v>
      </c>
      <c r="E6" s="22" t="s">
        <v>10</v>
      </c>
      <c r="F6" s="22" t="s">
        <v>9</v>
      </c>
      <c r="G6" s="22" t="s">
        <v>10</v>
      </c>
      <c r="H6" s="22" t="s">
        <v>9</v>
      </c>
      <c r="I6" s="22" t="s">
        <v>10</v>
      </c>
      <c r="J6" s="22" t="s">
        <v>9</v>
      </c>
      <c r="K6" s="22" t="s">
        <v>10</v>
      </c>
      <c r="L6" s="22" t="s">
        <v>9</v>
      </c>
      <c r="M6" s="22" t="s">
        <v>10</v>
      </c>
    </row>
    <row r="7" spans="1:13" ht="37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2" s="34" customFormat="1" ht="15">
      <c r="A8" s="26" t="s">
        <v>11</v>
      </c>
      <c r="B8" s="27">
        <v>81199.58</v>
      </c>
      <c r="C8" s="28">
        <v>14515.56</v>
      </c>
      <c r="D8" s="27">
        <v>13377.565</v>
      </c>
      <c r="E8" s="28">
        <v>2845.764</v>
      </c>
      <c r="F8" s="29">
        <v>67586.297</v>
      </c>
      <c r="G8" s="30">
        <v>11803.008</v>
      </c>
      <c r="H8" s="29">
        <v>44818.248</v>
      </c>
      <c r="I8" s="30">
        <v>36458.76899999999</v>
      </c>
      <c r="J8" s="29">
        <f aca="true" t="shared" si="0" ref="J8:K23">+((H8*100/F8)-100)</f>
        <v>-33.68737452800529</v>
      </c>
      <c r="K8" s="31">
        <f t="shared" si="0"/>
        <v>208.8938768829098</v>
      </c>
      <c r="L8" s="29">
        <f aca="true" t="shared" si="1" ref="L8:M23">+((H8*100/B8)-100)</f>
        <v>-44.804827808222655</v>
      </c>
      <c r="M8" s="32">
        <f t="shared" si="1"/>
        <v>151.17025454064463</v>
      </c>
      <c r="N8" s="33"/>
      <c r="O8" s="33"/>
      <c r="P8" s="33"/>
      <c r="Q8" s="33"/>
      <c r="R8" s="33"/>
      <c r="S8" s="33"/>
      <c r="T8" s="33"/>
      <c r="U8" s="33"/>
      <c r="V8" s="33"/>
    </row>
    <row r="9" spans="1:19" s="34" customFormat="1" ht="15">
      <c r="A9" s="35" t="s">
        <v>12</v>
      </c>
      <c r="B9" s="36">
        <v>16919.206000000002</v>
      </c>
      <c r="C9" s="37">
        <v>1731.94</v>
      </c>
      <c r="D9" s="36">
        <v>692.077</v>
      </c>
      <c r="E9" s="37">
        <v>0</v>
      </c>
      <c r="F9" s="38">
        <v>2232.932</v>
      </c>
      <c r="G9" s="39">
        <v>551.449</v>
      </c>
      <c r="H9" s="38">
        <v>4162.0070000000005</v>
      </c>
      <c r="I9" s="40">
        <v>628.96</v>
      </c>
      <c r="J9" s="41">
        <f>+((H9*100/F9)-100)</f>
        <v>86.39201731176772</v>
      </c>
      <c r="K9" s="42">
        <f>+((I9*100/G9)-100)</f>
        <v>14.055878240780203</v>
      </c>
      <c r="L9" s="41">
        <f>+((H9*100/B9)-100)</f>
        <v>-75.40069551727191</v>
      </c>
      <c r="M9" s="43">
        <f>+((I9*100/C9)-100)</f>
        <v>-63.68465420280148</v>
      </c>
      <c r="N9" s="44"/>
      <c r="O9" s="44"/>
      <c r="P9" s="45"/>
      <c r="Q9" s="45"/>
      <c r="R9" s="45"/>
      <c r="S9" s="46"/>
    </row>
    <row r="10" spans="1:17" ht="15">
      <c r="A10" s="47" t="s">
        <v>13</v>
      </c>
      <c r="B10" s="48">
        <v>19610.18</v>
      </c>
      <c r="C10" s="49">
        <v>3393.257</v>
      </c>
      <c r="D10" s="48">
        <v>5234.554</v>
      </c>
      <c r="E10" s="49">
        <v>2380.92</v>
      </c>
      <c r="F10" s="50">
        <v>14868.413</v>
      </c>
      <c r="G10" s="39">
        <v>7622.233</v>
      </c>
      <c r="H10" s="50">
        <v>15872.489000000001</v>
      </c>
      <c r="I10" s="51">
        <v>22462.06</v>
      </c>
      <c r="J10" s="41">
        <f>+((H10*100/F10)-100)</f>
        <v>6.753081179544864</v>
      </c>
      <c r="K10" s="42">
        <f t="shared" si="0"/>
        <v>194.69133257931105</v>
      </c>
      <c r="L10" s="41">
        <f t="shared" si="1"/>
        <v>-19.05995253485689</v>
      </c>
      <c r="M10" s="43">
        <f t="shared" si="1"/>
        <v>561.961649235528</v>
      </c>
      <c r="N10" s="33"/>
      <c r="O10" s="33"/>
      <c r="P10" s="52"/>
      <c r="Q10" s="52"/>
    </row>
    <row r="11" spans="1:17" ht="15">
      <c r="A11" s="53" t="s">
        <v>14</v>
      </c>
      <c r="B11" s="48">
        <v>37230.924</v>
      </c>
      <c r="C11" s="49">
        <v>8604.67</v>
      </c>
      <c r="D11" s="48">
        <v>2178.076</v>
      </c>
      <c r="E11" s="49">
        <v>122.05</v>
      </c>
      <c r="F11" s="50">
        <v>38136.737</v>
      </c>
      <c r="G11" s="39">
        <v>2645.916</v>
      </c>
      <c r="H11" s="50">
        <v>9720.422999999999</v>
      </c>
      <c r="I11" s="51">
        <v>5190.341</v>
      </c>
      <c r="J11" s="54">
        <f t="shared" si="0"/>
        <v>-74.51165525776366</v>
      </c>
      <c r="K11" s="55">
        <f t="shared" si="0"/>
        <v>96.16423952990192</v>
      </c>
      <c r="L11" s="56">
        <f t="shared" si="1"/>
        <v>-73.89153435998526</v>
      </c>
      <c r="M11" s="57">
        <f t="shared" si="1"/>
        <v>-39.67995286280589</v>
      </c>
      <c r="O11" s="15"/>
      <c r="P11" s="52"/>
      <c r="Q11" s="52"/>
    </row>
    <row r="12" spans="1:17" ht="15">
      <c r="A12" s="53" t="s">
        <v>15</v>
      </c>
      <c r="B12" s="48">
        <v>5177.535</v>
      </c>
      <c r="C12" s="49">
        <v>49.66</v>
      </c>
      <c r="D12" s="48">
        <v>1438.843</v>
      </c>
      <c r="E12" s="49">
        <v>50.454</v>
      </c>
      <c r="F12" s="50">
        <v>2485.6569999999997</v>
      </c>
      <c r="G12" s="39">
        <v>52.86</v>
      </c>
      <c r="H12" s="50">
        <v>3882.473</v>
      </c>
      <c r="I12" s="51">
        <v>628.831</v>
      </c>
      <c r="J12" s="54">
        <f t="shared" si="0"/>
        <v>56.1950421960874</v>
      </c>
      <c r="K12" s="55">
        <f t="shared" si="0"/>
        <v>1089.6159667045024</v>
      </c>
      <c r="L12" s="56">
        <f t="shared" si="1"/>
        <v>-25.013099863158814</v>
      </c>
      <c r="M12" s="57">
        <f t="shared" si="1"/>
        <v>1166.2726540475232</v>
      </c>
      <c r="N12" s="33"/>
      <c r="O12" s="33"/>
      <c r="P12" s="52"/>
      <c r="Q12" s="52"/>
    </row>
    <row r="13" spans="1:14" ht="15">
      <c r="A13" s="58" t="s">
        <v>16</v>
      </c>
      <c r="B13" s="48">
        <v>2261.732</v>
      </c>
      <c r="C13" s="49">
        <v>736.033</v>
      </c>
      <c r="D13" s="48">
        <v>3834.015</v>
      </c>
      <c r="E13" s="49">
        <v>292.34</v>
      </c>
      <c r="F13" s="50">
        <v>9862.558</v>
      </c>
      <c r="G13" s="39">
        <v>930.55</v>
      </c>
      <c r="H13" s="50">
        <v>11180.856000000002</v>
      </c>
      <c r="I13" s="59">
        <v>7548.576999999999</v>
      </c>
      <c r="J13" s="37">
        <f t="shared" si="0"/>
        <v>13.36669452286111</v>
      </c>
      <c r="K13" s="60">
        <f t="shared" si="0"/>
        <v>711.1952071355649</v>
      </c>
      <c r="L13" s="37">
        <f t="shared" si="1"/>
        <v>394.34928629917255</v>
      </c>
      <c r="M13" s="61">
        <f t="shared" si="1"/>
        <v>925.575891298352</v>
      </c>
      <c r="N13" s="33"/>
    </row>
    <row r="14" spans="1:19" s="34" customFormat="1" ht="15">
      <c r="A14" s="62" t="s">
        <v>17</v>
      </c>
      <c r="B14" s="63">
        <v>1154.765</v>
      </c>
      <c r="C14" s="64">
        <v>1506.14</v>
      </c>
      <c r="D14" s="63">
        <v>269.435</v>
      </c>
      <c r="E14" s="65">
        <v>115.2</v>
      </c>
      <c r="F14" s="66">
        <v>132.765</v>
      </c>
      <c r="G14" s="67">
        <v>55.64</v>
      </c>
      <c r="H14" s="66">
        <v>76.41</v>
      </c>
      <c r="I14" s="68">
        <v>15.02</v>
      </c>
      <c r="J14" s="64">
        <f t="shared" si="0"/>
        <v>-42.447181109479146</v>
      </c>
      <c r="K14" s="69">
        <f t="shared" si="0"/>
        <v>-73.00503235082675</v>
      </c>
      <c r="L14" s="64">
        <f t="shared" si="1"/>
        <v>-93.3830692824947</v>
      </c>
      <c r="M14" s="70">
        <f t="shared" si="1"/>
        <v>-99.00274874845631</v>
      </c>
      <c r="N14" s="71"/>
      <c r="O14" s="71"/>
      <c r="P14" s="71"/>
      <c r="Q14" s="71"/>
      <c r="R14" s="71"/>
      <c r="S14" s="71"/>
    </row>
    <row r="15" spans="1:17" ht="15">
      <c r="A15" s="47" t="s">
        <v>13</v>
      </c>
      <c r="B15" s="72">
        <v>365.979</v>
      </c>
      <c r="C15" s="73">
        <v>0</v>
      </c>
      <c r="D15" s="72">
        <v>192.109</v>
      </c>
      <c r="E15" s="73">
        <v>0</v>
      </c>
      <c r="F15" s="74">
        <v>111.535</v>
      </c>
      <c r="G15" s="75">
        <v>0</v>
      </c>
      <c r="H15" s="74">
        <v>0</v>
      </c>
      <c r="I15" s="40">
        <v>0</v>
      </c>
      <c r="J15" s="41" t="s">
        <v>18</v>
      </c>
      <c r="K15" s="42" t="s">
        <v>18</v>
      </c>
      <c r="L15" s="76" t="s">
        <v>18</v>
      </c>
      <c r="M15" s="43" t="s">
        <v>18</v>
      </c>
      <c r="O15" s="15"/>
      <c r="P15" s="52"/>
      <c r="Q15" s="52"/>
    </row>
    <row r="16" spans="1:17" ht="15">
      <c r="A16" s="58" t="s">
        <v>14</v>
      </c>
      <c r="B16" s="77">
        <v>788.786</v>
      </c>
      <c r="C16" s="78">
        <v>1506.14</v>
      </c>
      <c r="D16" s="77">
        <v>77.326</v>
      </c>
      <c r="E16" s="78">
        <v>115.2</v>
      </c>
      <c r="F16" s="79">
        <v>21.23</v>
      </c>
      <c r="G16" s="80">
        <v>55.64</v>
      </c>
      <c r="H16" s="79">
        <v>76.41</v>
      </c>
      <c r="I16" s="81">
        <v>15.02</v>
      </c>
      <c r="J16" s="37">
        <f t="shared" si="0"/>
        <v>259.9152143193594</v>
      </c>
      <c r="K16" s="60">
        <f t="shared" si="0"/>
        <v>-73.00503235082675</v>
      </c>
      <c r="L16" s="37">
        <f t="shared" si="1"/>
        <v>-90.31296194405073</v>
      </c>
      <c r="M16" s="61">
        <f t="shared" si="1"/>
        <v>-99.00274874845631</v>
      </c>
      <c r="O16" s="15"/>
      <c r="P16" s="52"/>
      <c r="Q16" s="52"/>
    </row>
    <row r="17" spans="1:19" s="34" customFormat="1" ht="15">
      <c r="A17" s="62" t="s">
        <v>19</v>
      </c>
      <c r="B17" s="27">
        <v>4013.833</v>
      </c>
      <c r="C17" s="28">
        <v>3774.823</v>
      </c>
      <c r="D17" s="27">
        <v>1501.79</v>
      </c>
      <c r="E17" s="28">
        <v>2387.18</v>
      </c>
      <c r="F17" s="29">
        <v>2582.7920000000004</v>
      </c>
      <c r="G17" s="30">
        <v>3854.02</v>
      </c>
      <c r="H17" s="29">
        <v>2843.111</v>
      </c>
      <c r="I17" s="40">
        <v>1990.6</v>
      </c>
      <c r="J17" s="64">
        <f t="shared" si="0"/>
        <v>10.078976549408523</v>
      </c>
      <c r="K17" s="69">
        <f t="shared" si="0"/>
        <v>-48.350034509421334</v>
      </c>
      <c r="L17" s="64">
        <f t="shared" si="1"/>
        <v>-29.167182590805353</v>
      </c>
      <c r="M17" s="70">
        <f t="shared" si="1"/>
        <v>-47.266401629957215</v>
      </c>
      <c r="N17" s="71"/>
      <c r="O17" s="71"/>
      <c r="P17" s="71"/>
      <c r="Q17" s="71"/>
      <c r="R17" s="71"/>
      <c r="S17" s="71"/>
    </row>
    <row r="18" spans="1:17" ht="15">
      <c r="A18" s="47" t="s">
        <v>13</v>
      </c>
      <c r="B18" s="36">
        <v>462.089</v>
      </c>
      <c r="C18" s="37">
        <v>0</v>
      </c>
      <c r="D18" s="36">
        <v>21.801</v>
      </c>
      <c r="E18" s="37">
        <v>0</v>
      </c>
      <c r="F18" s="38">
        <v>514.896</v>
      </c>
      <c r="G18" s="39">
        <v>0</v>
      </c>
      <c r="H18" s="38">
        <v>365.432</v>
      </c>
      <c r="I18" s="40">
        <v>0</v>
      </c>
      <c r="J18" s="41">
        <f t="shared" si="0"/>
        <v>-29.02799788695191</v>
      </c>
      <c r="K18" s="42" t="s">
        <v>18</v>
      </c>
      <c r="L18" s="41">
        <f t="shared" si="1"/>
        <v>-20.91739902919133</v>
      </c>
      <c r="M18" s="43" t="s">
        <v>18</v>
      </c>
      <c r="O18" s="15"/>
      <c r="P18" s="52"/>
      <c r="Q18" s="52"/>
    </row>
    <row r="19" spans="1:17" ht="15">
      <c r="A19" s="53" t="s">
        <v>14</v>
      </c>
      <c r="B19" s="48">
        <v>1950.283</v>
      </c>
      <c r="C19" s="49">
        <v>1193.98</v>
      </c>
      <c r="D19" s="48">
        <v>209.236</v>
      </c>
      <c r="E19" s="49">
        <v>25.38</v>
      </c>
      <c r="F19" s="50">
        <v>689.369</v>
      </c>
      <c r="G19" s="39">
        <v>259.14</v>
      </c>
      <c r="H19" s="50">
        <v>552.758</v>
      </c>
      <c r="I19" s="51">
        <v>102.14</v>
      </c>
      <c r="J19" s="54">
        <f t="shared" si="0"/>
        <v>-19.81681798862438</v>
      </c>
      <c r="K19" s="55">
        <f t="shared" si="0"/>
        <v>-60.58501196264567</v>
      </c>
      <c r="L19" s="56">
        <f t="shared" si="1"/>
        <v>-71.6575491864514</v>
      </c>
      <c r="M19" s="57">
        <f t="shared" si="1"/>
        <v>-91.44541784619508</v>
      </c>
      <c r="O19" s="15"/>
      <c r="P19" s="52"/>
      <c r="Q19" s="52"/>
    </row>
    <row r="20" spans="1:17" ht="15">
      <c r="A20" s="58" t="s">
        <v>20</v>
      </c>
      <c r="B20" s="48">
        <v>1601.461</v>
      </c>
      <c r="C20" s="49">
        <v>2580.843</v>
      </c>
      <c r="D20" s="48">
        <v>1270.753</v>
      </c>
      <c r="E20" s="49">
        <v>2361.8</v>
      </c>
      <c r="F20" s="50">
        <v>1378.527</v>
      </c>
      <c r="G20" s="39">
        <v>3594.88</v>
      </c>
      <c r="H20" s="50">
        <v>1924.921</v>
      </c>
      <c r="I20" s="82">
        <v>1888.46</v>
      </c>
      <c r="J20" s="83">
        <f t="shared" si="0"/>
        <v>39.63607531807503</v>
      </c>
      <c r="K20" s="84">
        <f t="shared" si="0"/>
        <v>-47.46806569343066</v>
      </c>
      <c r="L20" s="85">
        <f t="shared" si="1"/>
        <v>20.1978068775949</v>
      </c>
      <c r="M20" s="86">
        <f t="shared" si="1"/>
        <v>-26.827784564965782</v>
      </c>
      <c r="O20" s="15"/>
      <c r="P20" s="52"/>
      <c r="Q20" s="52"/>
    </row>
    <row r="21" spans="1:17" ht="15">
      <c r="A21" s="87" t="s">
        <v>21</v>
      </c>
      <c r="B21" s="72">
        <v>651.474</v>
      </c>
      <c r="C21" s="73">
        <v>181.376</v>
      </c>
      <c r="D21" s="72">
        <v>17.624</v>
      </c>
      <c r="E21" s="73">
        <v>0</v>
      </c>
      <c r="F21" s="74">
        <v>0</v>
      </c>
      <c r="G21" s="75">
        <v>0</v>
      </c>
      <c r="H21" s="74">
        <v>64.436</v>
      </c>
      <c r="I21" s="40">
        <v>15.52</v>
      </c>
      <c r="J21" s="88" t="s">
        <v>18</v>
      </c>
      <c r="K21" s="42" t="s">
        <v>18</v>
      </c>
      <c r="L21" s="89">
        <f t="shared" si="1"/>
        <v>-90.10919852519056</v>
      </c>
      <c r="M21" s="43">
        <f t="shared" si="1"/>
        <v>-91.44318983768525</v>
      </c>
      <c r="O21" s="15"/>
      <c r="P21" s="52"/>
      <c r="Q21" s="52"/>
    </row>
    <row r="22" spans="1:17" ht="15">
      <c r="A22" s="53" t="s">
        <v>22</v>
      </c>
      <c r="B22" s="48">
        <v>524.464</v>
      </c>
      <c r="C22" s="49">
        <v>8.297</v>
      </c>
      <c r="D22" s="48">
        <v>293.178</v>
      </c>
      <c r="E22" s="49">
        <v>379.479</v>
      </c>
      <c r="F22" s="50">
        <v>404.548</v>
      </c>
      <c r="G22" s="90">
        <v>512.279</v>
      </c>
      <c r="H22" s="50">
        <v>160.101</v>
      </c>
      <c r="I22" s="51">
        <v>114</v>
      </c>
      <c r="J22" s="91">
        <f>+((H22*100/F22)-100)</f>
        <v>-60.4247209231043</v>
      </c>
      <c r="K22" s="55">
        <f t="shared" si="0"/>
        <v>-77.74650141817251</v>
      </c>
      <c r="L22" s="92">
        <f t="shared" si="1"/>
        <v>-69.47340522895757</v>
      </c>
      <c r="M22" s="57">
        <f t="shared" si="1"/>
        <v>1273.9905990116908</v>
      </c>
      <c r="O22" s="15"/>
      <c r="P22" s="52"/>
      <c r="Q22" s="52"/>
    </row>
    <row r="23" spans="1:17" ht="15">
      <c r="A23" s="53" t="s">
        <v>23</v>
      </c>
      <c r="B23" s="48">
        <v>2635.283</v>
      </c>
      <c r="C23" s="49">
        <v>701.38</v>
      </c>
      <c r="D23" s="48">
        <v>140.034</v>
      </c>
      <c r="E23" s="49">
        <v>148.576</v>
      </c>
      <c r="F23" s="50">
        <v>203.693</v>
      </c>
      <c r="G23" s="90">
        <v>1759.825</v>
      </c>
      <c r="H23" s="50">
        <v>1037.535</v>
      </c>
      <c r="I23" s="51">
        <v>985.422</v>
      </c>
      <c r="J23" s="91">
        <f t="shared" si="0"/>
        <v>409.3621283009235</v>
      </c>
      <c r="K23" s="55">
        <f t="shared" si="0"/>
        <v>-44.00454590655321</v>
      </c>
      <c r="L23" s="92">
        <f t="shared" si="1"/>
        <v>-60.629086136099986</v>
      </c>
      <c r="M23" s="57">
        <f t="shared" si="1"/>
        <v>40.497590464512825</v>
      </c>
      <c r="O23" s="15"/>
      <c r="P23" s="52"/>
      <c r="Q23" s="52"/>
    </row>
    <row r="24" spans="1:17" ht="15">
      <c r="A24" s="53" t="s">
        <v>24</v>
      </c>
      <c r="B24" s="48">
        <v>1888.379</v>
      </c>
      <c r="C24" s="49">
        <v>1072.862</v>
      </c>
      <c r="D24" s="48">
        <v>733.475</v>
      </c>
      <c r="E24" s="49">
        <v>308.202</v>
      </c>
      <c r="F24" s="50">
        <v>1664.755</v>
      </c>
      <c r="G24" s="90">
        <v>520.212</v>
      </c>
      <c r="H24" s="50">
        <v>2016.008</v>
      </c>
      <c r="I24" s="51">
        <v>594.742</v>
      </c>
      <c r="J24" s="91">
        <f>+((H24*100/F24)-100)</f>
        <v>21.099380989995524</v>
      </c>
      <c r="K24" s="55">
        <f>+((I24*100/G24)-100)</f>
        <v>14.326851360599136</v>
      </c>
      <c r="L24" s="92">
        <f>+((H24*100/B24)-100)</f>
        <v>6.75865385073655</v>
      </c>
      <c r="M24" s="57">
        <f>+((I24*100/C24)-100)</f>
        <v>-44.564911423836435</v>
      </c>
      <c r="O24" s="15"/>
      <c r="P24" s="52"/>
      <c r="Q24" s="52"/>
    </row>
    <row r="25" spans="1:17" ht="15">
      <c r="A25" s="53" t="s">
        <v>25</v>
      </c>
      <c r="B25" s="48">
        <v>385.747</v>
      </c>
      <c r="C25" s="49">
        <v>0</v>
      </c>
      <c r="D25" s="48">
        <v>85.041</v>
      </c>
      <c r="E25" s="49">
        <v>28.18</v>
      </c>
      <c r="F25" s="50">
        <v>14.786</v>
      </c>
      <c r="G25" s="90">
        <v>0</v>
      </c>
      <c r="H25" s="50">
        <v>425.863</v>
      </c>
      <c r="I25" s="51">
        <v>34.92</v>
      </c>
      <c r="J25" s="92">
        <f>+((H25*100/F25)-100)</f>
        <v>2780.177194643582</v>
      </c>
      <c r="K25" s="55" t="s">
        <v>18</v>
      </c>
      <c r="L25" s="92">
        <f>+((H25*100/B25)-100)</f>
        <v>10.399562407484709</v>
      </c>
      <c r="M25" s="57" t="s">
        <v>18</v>
      </c>
      <c r="O25" s="15"/>
      <c r="P25" s="52"/>
      <c r="Q25" s="52"/>
    </row>
    <row r="26" spans="1:17" ht="15">
      <c r="A26" s="53" t="s">
        <v>26</v>
      </c>
      <c r="B26" s="48">
        <v>2016.365</v>
      </c>
      <c r="C26" s="49">
        <v>0</v>
      </c>
      <c r="D26" s="48">
        <v>692.255</v>
      </c>
      <c r="E26" s="49">
        <v>159.82</v>
      </c>
      <c r="F26" s="50">
        <v>773.099</v>
      </c>
      <c r="G26" s="90">
        <v>0</v>
      </c>
      <c r="H26" s="50">
        <v>952.715</v>
      </c>
      <c r="I26" s="51">
        <v>132.27</v>
      </c>
      <c r="J26" s="92">
        <f>+((H26*100/F26)-100)</f>
        <v>23.23324697095714</v>
      </c>
      <c r="K26" s="55" t="s">
        <v>18</v>
      </c>
      <c r="L26" s="92">
        <f>+((H26*100/B26)-100)</f>
        <v>-52.75086603863884</v>
      </c>
      <c r="M26" s="57" t="s">
        <v>18</v>
      </c>
      <c r="O26" s="15"/>
      <c r="P26" s="52"/>
      <c r="Q26" s="52"/>
    </row>
    <row r="27" spans="1:17" ht="15">
      <c r="A27" s="53" t="s">
        <v>27</v>
      </c>
      <c r="B27" s="48">
        <v>5018.624</v>
      </c>
      <c r="C27" s="49">
        <v>7569.79</v>
      </c>
      <c r="D27" s="48">
        <v>701.8699999999999</v>
      </c>
      <c r="E27" s="49">
        <v>6896.31</v>
      </c>
      <c r="F27" s="50">
        <v>3055.652</v>
      </c>
      <c r="G27" s="90">
        <v>1689.123</v>
      </c>
      <c r="H27" s="50">
        <v>2097.689</v>
      </c>
      <c r="I27" s="51">
        <v>1393.613</v>
      </c>
      <c r="J27" s="92">
        <f>+((H27*100/F27)-100)</f>
        <v>-31.350526827007783</v>
      </c>
      <c r="K27" s="55">
        <f>+((I27*100/G27)-100)</f>
        <v>-17.494877519280706</v>
      </c>
      <c r="L27" s="92">
        <f>+((H27*100/B27)-100)</f>
        <v>-58.20190952739237</v>
      </c>
      <c r="M27" s="57">
        <f>+((I27*100/C27)-100)</f>
        <v>-81.58980632223614</v>
      </c>
      <c r="O27" s="15"/>
      <c r="P27" s="52"/>
      <c r="Q27" s="52"/>
    </row>
    <row r="28" spans="1:17" ht="15">
      <c r="A28" s="93" t="s">
        <v>28</v>
      </c>
      <c r="B28" s="48">
        <v>0</v>
      </c>
      <c r="C28" s="49">
        <v>0</v>
      </c>
      <c r="D28" s="48">
        <v>0</v>
      </c>
      <c r="E28" s="49">
        <v>0</v>
      </c>
      <c r="F28" s="50">
        <v>0</v>
      </c>
      <c r="G28" s="90">
        <v>0</v>
      </c>
      <c r="H28" s="50">
        <v>0</v>
      </c>
      <c r="I28" s="51">
        <v>4</v>
      </c>
      <c r="J28" s="92" t="s">
        <v>18</v>
      </c>
      <c r="K28" s="55" t="s">
        <v>18</v>
      </c>
      <c r="L28" s="92" t="s">
        <v>18</v>
      </c>
      <c r="M28" s="57" t="s">
        <v>18</v>
      </c>
      <c r="O28" s="15"/>
      <c r="P28" s="52"/>
      <c r="Q28" s="52"/>
    </row>
    <row r="29" spans="1:13" s="1" customFormat="1" ht="15">
      <c r="A29" s="94" t="s">
        <v>29</v>
      </c>
      <c r="B29" s="95">
        <v>99488.51</v>
      </c>
      <c r="C29" s="96">
        <v>29330.228</v>
      </c>
      <c r="D29" s="97">
        <v>17812.267</v>
      </c>
      <c r="E29" s="98">
        <v>13268.711</v>
      </c>
      <c r="F29" s="99">
        <v>76418.387</v>
      </c>
      <c r="G29" s="99">
        <v>20194.107</v>
      </c>
      <c r="H29" s="99">
        <v>54492.115999999995</v>
      </c>
      <c r="I29" s="99">
        <v>41738.876</v>
      </c>
      <c r="J29" s="99">
        <f>+((H29*100/F29)-100)</f>
        <v>-28.692402261775044</v>
      </c>
      <c r="K29" s="99">
        <f>+((I29*100/G29)-100)</f>
        <v>106.68839676842356</v>
      </c>
      <c r="L29" s="99">
        <f>+((H29*100/B29)-100)</f>
        <v>-45.22772931266133</v>
      </c>
      <c r="M29" s="97">
        <f>+((I29*100/C29)-100)</f>
        <v>42.30668783072534</v>
      </c>
    </row>
    <row r="30" spans="1:13" s="1" customFormat="1" ht="15">
      <c r="A30" s="100" t="s">
        <v>30</v>
      </c>
      <c r="B30" s="101"/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</row>
    <row r="31" spans="1:13" s="1" customFormat="1" ht="15" customHeight="1">
      <c r="A31" s="102" t="s">
        <v>31</v>
      </c>
      <c r="B31" s="102"/>
      <c r="C31" s="102"/>
      <c r="D31" s="102"/>
      <c r="E31" s="102"/>
      <c r="F31" s="103"/>
      <c r="G31" s="103"/>
      <c r="H31" s="103"/>
      <c r="I31" s="103"/>
      <c r="K31" s="52"/>
      <c r="L31" s="52"/>
      <c r="M31" s="52"/>
    </row>
    <row r="32" spans="1:13" s="1" customFormat="1" ht="15">
      <c r="A32" s="102" t="s">
        <v>32</v>
      </c>
      <c r="B32" s="102"/>
      <c r="C32" s="102"/>
      <c r="D32" s="102"/>
      <c r="E32" s="102"/>
      <c r="F32" s="104"/>
      <c r="J32" s="105"/>
      <c r="K32" s="52"/>
      <c r="L32" s="52"/>
      <c r="M32" s="52"/>
    </row>
    <row r="33" spans="1:13" s="1" customFormat="1" ht="15" customHeight="1">
      <c r="A33" s="106" t="s">
        <v>33</v>
      </c>
      <c r="B33" s="107"/>
      <c r="C33" s="107"/>
      <c r="D33" s="107"/>
      <c r="E33" s="107"/>
      <c r="F33" s="107"/>
      <c r="G33" s="107"/>
      <c r="H33" s="107"/>
      <c r="I33" s="108"/>
      <c r="J33" s="109"/>
      <c r="K33" s="105" t="s">
        <v>34</v>
      </c>
      <c r="L33" s="100"/>
      <c r="M33" s="100"/>
    </row>
    <row r="34" spans="2:3" s="1" customFormat="1" ht="15">
      <c r="B34" s="52"/>
      <c r="C34" s="52"/>
    </row>
    <row r="35" s="1" customFormat="1" ht="15">
      <c r="J35" s="105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24">
    <mergeCell ref="K6:K7"/>
    <mergeCell ref="L6:L7"/>
    <mergeCell ref="M6:M7"/>
    <mergeCell ref="A33:H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2021-11-24T11:04:06Z</dcterms:created>
  <dcterms:modified xsi:type="dcterms:W3CDTF">2021-11-24T11:06:45Z</dcterms:modified>
  <cp:category/>
  <cp:version/>
  <cp:contentType/>
  <cp:contentStatus/>
</cp:coreProperties>
</file>