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ausis\"/>
    </mc:Choice>
  </mc:AlternateContent>
  <xr:revisionPtr revIDLastSave="0" documentId="8_{45BEE33F-780B-45A4-92D6-0FD162BF77F3}" xr6:coauthVersionLast="47" xr6:coauthVersionMax="47" xr10:uidLastSave="{00000000-0000-0000-0000-000000000000}"/>
  <bookViews>
    <workbookView xWindow="-120" yWindow="-120" windowWidth="29040" windowHeight="17640" xr2:uid="{73F4D272-0E5A-477C-9BCA-EA3526042625}"/>
  </bookViews>
  <sheets>
    <sheet name="50_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  <c r="G69" i="1"/>
  <c r="H68" i="1"/>
  <c r="G68" i="1"/>
  <c r="H67" i="1"/>
  <c r="G67" i="1"/>
  <c r="G66" i="1"/>
  <c r="H65" i="1"/>
  <c r="H63" i="1"/>
  <c r="G63" i="1"/>
  <c r="H60" i="1"/>
  <c r="G60" i="1"/>
  <c r="H58" i="1"/>
  <c r="G58" i="1"/>
  <c r="H57" i="1"/>
  <c r="G57" i="1"/>
  <c r="H56" i="1"/>
  <c r="G56" i="1"/>
  <c r="H55" i="1"/>
  <c r="G55" i="1"/>
  <c r="H53" i="1"/>
  <c r="G53" i="1"/>
  <c r="H52" i="1"/>
  <c r="G52" i="1"/>
  <c r="H51" i="1"/>
  <c r="G51" i="1"/>
  <c r="H50" i="1"/>
  <c r="H49" i="1"/>
  <c r="G49" i="1"/>
  <c r="H48" i="1"/>
  <c r="H47" i="1"/>
  <c r="G47" i="1"/>
  <c r="H46" i="1"/>
  <c r="G46" i="1"/>
  <c r="H44" i="1"/>
  <c r="G44" i="1"/>
  <c r="H43" i="1"/>
  <c r="G43" i="1"/>
  <c r="H42" i="1"/>
  <c r="G42" i="1"/>
  <c r="H40" i="1"/>
  <c r="G40" i="1"/>
  <c r="H39" i="1"/>
  <c r="G39" i="1"/>
  <c r="H38" i="1"/>
  <c r="G38" i="1"/>
  <c r="H36" i="1"/>
  <c r="G36" i="1"/>
  <c r="H35" i="1"/>
  <c r="G35" i="1"/>
  <c r="H34" i="1"/>
  <c r="G34" i="1"/>
  <c r="H33" i="1"/>
  <c r="G33" i="1"/>
  <c r="H31" i="1"/>
  <c r="G31" i="1"/>
  <c r="H30" i="1"/>
  <c r="G30" i="1"/>
  <c r="H29" i="1"/>
  <c r="G29" i="1"/>
  <c r="H26" i="1"/>
  <c r="G26" i="1"/>
  <c r="H25" i="1"/>
  <c r="G25" i="1"/>
  <c r="G24" i="1"/>
  <c r="H23" i="1"/>
  <c r="G23" i="1"/>
  <c r="H22" i="1"/>
  <c r="G22" i="1"/>
  <c r="H20" i="1"/>
  <c r="H19" i="1"/>
  <c r="G19" i="1"/>
  <c r="H18" i="1"/>
  <c r="G18" i="1"/>
  <c r="H17" i="1"/>
  <c r="G16" i="1"/>
  <c r="H15" i="1"/>
  <c r="H14" i="1"/>
  <c r="G14" i="1"/>
  <c r="H13" i="1"/>
  <c r="G13" i="1"/>
  <c r="G12" i="1"/>
  <c r="H11" i="1"/>
  <c r="G11" i="1"/>
  <c r="H9" i="1"/>
  <c r="G9" i="1"/>
  <c r="H8" i="1"/>
  <c r="G8" i="1"/>
  <c r="F6" i="1"/>
  <c r="E6" i="1"/>
  <c r="D6" i="1"/>
  <c r="C6" i="1"/>
</calcChain>
</file>

<file path=xl/sharedStrings.xml><?xml version="1.0" encoding="utf-8"?>
<sst xmlns="http://schemas.openxmlformats.org/spreadsheetml/2006/main" count="142" uniqueCount="40">
  <si>
    <t>Grūdų ir rapsų vidutinės kainos (augintojų) ES šalyse, EUR/t</t>
  </si>
  <si>
    <t xml:space="preserve">                    Data
Valstybė</t>
  </si>
  <si>
    <t>Pokytis, %</t>
  </si>
  <si>
    <t>1 sav. 
(01 04 -10)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</si>
  <si>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</si>
  <si>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</si>
  <si>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</si>
  <si>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</si>
  <si>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</si>
  <si>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</si>
  <si>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</si>
  <si>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</si>
  <si>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</si>
  <si>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</si>
  <si>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</si>
  <si>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</si>
  <si>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</si>
  <si>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</si>
  <si>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</si>
  <si>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</si>
  <si>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</si>
  <si>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</si>
  <si>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</si>
  <si>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</si>
  <si>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</si>
  <si>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</si>
  <si>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</si>
  <si>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</si>
  <si>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</si>
  <si>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</si>
  <si>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</si>
  <si>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</si>
  <si>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</si>
  <si>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Maistiniai rugiai</t>
  </si>
  <si>
    <t>Rapsai</t>
  </si>
  <si>
    <t xml:space="preserve">Latvija </t>
  </si>
  <si>
    <t>* lyginant 2022 m. 1 savaitę su 2021 m. 52 savaite</t>
  </si>
  <si>
    <t>** lyginant 2022 m. 1 savaitę su 2021 m. 1 savaite</t>
  </si>
  <si>
    <t>Pastaba: Lietuvos maistinių ir pašarinių kviečių, pašarinių miežių, maistinių rugių ir rapsų 50, 51  ir 52 savaičių kainos patikslintos  2022-01-17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</si>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</sst>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ED778E-99BF-40F3-B5BF-9D98F156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Europos_kainos\Europos_kainos_2022\ES_kainos_is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_1"/>
      <sheetName val="zalias"/>
      <sheetName val="ikelimui"/>
    </sheetNames>
    <sheetDataSet>
      <sheetData sheetId="0"/>
      <sheetData sheetId="1"/>
      <sheetData sheetId="2">
        <row r="6">
          <cell r="C6" t="str">
            <v>50 sav. 
(12 13–19)</v>
          </cell>
          <cell r="D6" t="str">
            <v>51 sav. 
(12 20–26)</v>
          </cell>
          <cell r="E6" t="str">
            <v>52 sav. 
(12 27–01 02)</v>
          </cell>
          <cell r="F6" t="str">
            <v>1 sav. 
(01 03 -09)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8E4A0-EE21-499C-9904-69BD5C5BFE2C}">
  <dimension ref="A2:J81"/>
  <sheetViews>
    <sheetView showGridLines="0" tabSelected="1" workbookViewId="0">
      <selection activeCell="N72" sqref="N72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7" customFormat="1" ht="15" customHeight="1" x14ac:dyDescent="0.2">
      <c r="A5" s="3" t="s">
        <v>1</v>
      </c>
      <c r="B5" s="4">
        <v>2021</v>
      </c>
      <c r="C5" s="5"/>
      <c r="D5" s="5"/>
      <c r="E5" s="5"/>
      <c r="F5" s="6">
        <v>2022</v>
      </c>
      <c r="G5" s="4" t="s">
        <v>2</v>
      </c>
      <c r="H5" s="5"/>
    </row>
    <row r="6" spans="1:8" s="7" customFormat="1" ht="23.25" customHeight="1" x14ac:dyDescent="0.2">
      <c r="A6" s="3"/>
      <c r="B6" s="8" t="s">
        <v>3</v>
      </c>
      <c r="C6" s="8" t="str">
        <f>[1]ikelimui!C6</f>
        <v>50 sav. 
(12 13–19)</v>
      </c>
      <c r="D6" s="8" t="str">
        <f>[1]ikelimui!D6</f>
        <v>51 sav. 
(12 20–26)</v>
      </c>
      <c r="E6" s="8" t="str">
        <f>[1]ikelimui!E6</f>
        <v>52 sav. 
(12 27–01 02)</v>
      </c>
      <c r="F6" s="8" t="str">
        <f>[1]ikelimui!F6</f>
        <v>1 sav. 
(01 03 -09)</v>
      </c>
      <c r="G6" s="9" t="s">
        <v>4</v>
      </c>
      <c r="H6" s="10" t="s">
        <v>5</v>
      </c>
    </row>
    <row r="7" spans="1:8" s="7" customFormat="1" x14ac:dyDescent="0.2">
      <c r="A7" s="11" t="s">
        <v>6</v>
      </c>
      <c r="B7" s="11"/>
      <c r="C7" s="11"/>
      <c r="D7" s="11"/>
      <c r="E7" s="11"/>
      <c r="F7" s="11"/>
      <c r="G7" s="11"/>
      <c r="H7" s="11"/>
    </row>
    <row r="8" spans="1:8" x14ac:dyDescent="0.2">
      <c r="A8" s="12" t="s">
        <v>7</v>
      </c>
      <c r="B8" s="13">
        <v>227</v>
      </c>
      <c r="C8" s="14">
        <v>291</v>
      </c>
      <c r="D8" s="14">
        <v>300</v>
      </c>
      <c r="E8" s="14">
        <v>300</v>
      </c>
      <c r="F8" s="15">
        <v>292</v>
      </c>
      <c r="G8" s="14">
        <f>((F8*100)/E8)-100</f>
        <v>-2.6666666666666714</v>
      </c>
      <c r="H8" s="14">
        <f>((F8*100)/B8)-100</f>
        <v>28.634361233480178</v>
      </c>
    </row>
    <row r="9" spans="1:8" x14ac:dyDescent="0.2">
      <c r="A9" s="12" t="s">
        <v>8</v>
      </c>
      <c r="B9" s="16">
        <v>198.31142857142859</v>
      </c>
      <c r="C9" s="14">
        <v>265.36400000000003</v>
      </c>
      <c r="D9" s="14">
        <v>268.43200000000002</v>
      </c>
      <c r="E9" s="14">
        <v>268.43200000000002</v>
      </c>
      <c r="F9" s="17">
        <v>268.43200000000002</v>
      </c>
      <c r="G9" s="14">
        <f t="shared" ref="G9:G26" si="0">((F9*100)/E9)-100</f>
        <v>0</v>
      </c>
      <c r="H9" s="14">
        <f t="shared" ref="H9:H26" si="1">((F9*100)/B9)-100</f>
        <v>35.358815139247071</v>
      </c>
    </row>
    <row r="10" spans="1:8" x14ac:dyDescent="0.2">
      <c r="A10" s="12" t="s">
        <v>9</v>
      </c>
      <c r="B10" s="16" t="s">
        <v>10</v>
      </c>
      <c r="C10" s="14">
        <v>255</v>
      </c>
      <c r="D10" s="14" t="s">
        <v>10</v>
      </c>
      <c r="E10" s="14">
        <v>255.64</v>
      </c>
      <c r="F10" s="17" t="s">
        <v>10</v>
      </c>
      <c r="G10" s="14" t="s">
        <v>10</v>
      </c>
      <c r="H10" s="14" t="s">
        <v>10</v>
      </c>
    </row>
    <row r="11" spans="1:8" x14ac:dyDescent="0.2">
      <c r="A11" s="12" t="s">
        <v>11</v>
      </c>
      <c r="B11" s="16">
        <v>219.33333333333334</v>
      </c>
      <c r="C11" s="14">
        <v>286.625</v>
      </c>
      <c r="D11" s="14">
        <v>287.5</v>
      </c>
      <c r="E11" s="14">
        <v>293</v>
      </c>
      <c r="F11" s="17">
        <v>288.33333333333331</v>
      </c>
      <c r="G11" s="14">
        <f t="shared" si="0"/>
        <v>-1.5927189988623525</v>
      </c>
      <c r="H11" s="14">
        <f t="shared" si="1"/>
        <v>31.458966565349527</v>
      </c>
    </row>
    <row r="12" spans="1:8" x14ac:dyDescent="0.2">
      <c r="A12" s="12" t="s">
        <v>12</v>
      </c>
      <c r="B12" s="16" t="s">
        <v>10</v>
      </c>
      <c r="C12" s="14">
        <v>231.36</v>
      </c>
      <c r="D12" s="14">
        <v>223.68</v>
      </c>
      <c r="E12" s="14">
        <v>253.24</v>
      </c>
      <c r="F12" s="17">
        <v>258.92</v>
      </c>
      <c r="G12" s="14">
        <f t="shared" si="0"/>
        <v>2.2429316063812905</v>
      </c>
      <c r="H12" s="14" t="s">
        <v>10</v>
      </c>
    </row>
    <row r="13" spans="1:8" x14ac:dyDescent="0.2">
      <c r="A13" s="12" t="s">
        <v>13</v>
      </c>
      <c r="B13" s="16">
        <v>190</v>
      </c>
      <c r="C13" s="14">
        <v>290</v>
      </c>
      <c r="D13" s="14">
        <v>290</v>
      </c>
      <c r="E13" s="14">
        <v>290</v>
      </c>
      <c r="F13" s="17">
        <v>245</v>
      </c>
      <c r="G13" s="14">
        <f t="shared" si="0"/>
        <v>-15.517241379310349</v>
      </c>
      <c r="H13" s="14">
        <f t="shared" si="1"/>
        <v>28.94736842105263</v>
      </c>
    </row>
    <row r="14" spans="1:8" x14ac:dyDescent="0.2">
      <c r="A14" s="12" t="s">
        <v>14</v>
      </c>
      <c r="B14" s="16">
        <v>208.82222222222222</v>
      </c>
      <c r="C14" s="14">
        <v>298.29999999999995</v>
      </c>
      <c r="D14" s="14">
        <v>297.18</v>
      </c>
      <c r="E14" s="14">
        <v>297.98</v>
      </c>
      <c r="F14" s="17">
        <v>297.32</v>
      </c>
      <c r="G14" s="14">
        <f t="shared" si="0"/>
        <v>-0.22149137526008644</v>
      </c>
      <c r="H14" s="14">
        <f t="shared" si="1"/>
        <v>42.379482813663941</v>
      </c>
    </row>
    <row r="15" spans="1:8" x14ac:dyDescent="0.2">
      <c r="A15" s="12" t="s">
        <v>15</v>
      </c>
      <c r="B15" s="16">
        <v>222.41</v>
      </c>
      <c r="C15" s="14">
        <v>282.31666666666666</v>
      </c>
      <c r="D15" s="14" t="s">
        <v>10</v>
      </c>
      <c r="E15" s="14" t="s">
        <v>10</v>
      </c>
      <c r="F15" s="17">
        <v>278.14249999999998</v>
      </c>
      <c r="G15" s="14" t="s">
        <v>10</v>
      </c>
      <c r="H15" s="14">
        <f t="shared" si="1"/>
        <v>25.058450609235194</v>
      </c>
    </row>
    <row r="16" spans="1:8" x14ac:dyDescent="0.2">
      <c r="A16" s="12" t="s">
        <v>16</v>
      </c>
      <c r="B16" s="16" t="s">
        <v>10</v>
      </c>
      <c r="C16" s="14">
        <v>241.97499999999999</v>
      </c>
      <c r="D16" s="14">
        <v>261.41500000000002</v>
      </c>
      <c r="E16" s="14">
        <v>280.77999999999997</v>
      </c>
      <c r="F16" s="17">
        <v>272.63</v>
      </c>
      <c r="G16" s="14">
        <f>((F16*100)/E16)-100</f>
        <v>-2.9026283923356289</v>
      </c>
      <c r="H16" s="14" t="s">
        <v>10</v>
      </c>
    </row>
    <row r="17" spans="1:9" x14ac:dyDescent="0.2">
      <c r="A17" s="12" t="s">
        <v>17</v>
      </c>
      <c r="B17" s="16">
        <v>208.64285714285714</v>
      </c>
      <c r="C17" s="14">
        <v>309.5090909090909</v>
      </c>
      <c r="D17" s="14" t="s">
        <v>10</v>
      </c>
      <c r="E17" s="14" t="s">
        <v>10</v>
      </c>
      <c r="F17" s="17">
        <v>304.66666666666669</v>
      </c>
      <c r="G17" s="14" t="s">
        <v>10</v>
      </c>
      <c r="H17" s="14">
        <f t="shared" si="1"/>
        <v>46.023051466392786</v>
      </c>
    </row>
    <row r="18" spans="1:9" x14ac:dyDescent="0.2">
      <c r="A18" s="12" t="s">
        <v>18</v>
      </c>
      <c r="B18" s="16">
        <v>192.64333333333332</v>
      </c>
      <c r="C18" s="14">
        <v>225.26458573556101</v>
      </c>
      <c r="D18" s="14">
        <v>190.93155557396244</v>
      </c>
      <c r="E18" s="14">
        <v>225.08805706437477</v>
      </c>
      <c r="F18" s="17">
        <v>249.75</v>
      </c>
      <c r="G18" s="14">
        <f t="shared" si="0"/>
        <v>10.956575509722384</v>
      </c>
      <c r="H18" s="14">
        <f t="shared" si="1"/>
        <v>29.643728479227605</v>
      </c>
    </row>
    <row r="19" spans="1:9" s="23" customFormat="1" x14ac:dyDescent="0.2">
      <c r="A19" s="18" t="s">
        <v>19</v>
      </c>
      <c r="B19" s="19">
        <v>191.23</v>
      </c>
      <c r="C19" s="20">
        <v>261.17</v>
      </c>
      <c r="D19" s="20">
        <v>272.11</v>
      </c>
      <c r="E19" s="20">
        <v>252.18</v>
      </c>
      <c r="F19" s="21">
        <v>240.18</v>
      </c>
      <c r="G19" s="20">
        <f t="shared" si="0"/>
        <v>-4.7585058291696498</v>
      </c>
      <c r="H19" s="20">
        <f t="shared" si="1"/>
        <v>25.597448099147627</v>
      </c>
      <c r="I19" s="22"/>
    </row>
    <row r="20" spans="1:9" x14ac:dyDescent="0.2">
      <c r="A20" s="12" t="s">
        <v>20</v>
      </c>
      <c r="B20" s="16">
        <v>189.76499999999999</v>
      </c>
      <c r="C20" s="14">
        <v>276.255</v>
      </c>
      <c r="D20" s="14">
        <v>286.15499999999997</v>
      </c>
      <c r="E20" s="14" t="s">
        <v>10</v>
      </c>
      <c r="F20" s="17">
        <v>280.01499999999999</v>
      </c>
      <c r="G20" s="14" t="s">
        <v>10</v>
      </c>
      <c r="H20" s="14">
        <f t="shared" si="1"/>
        <v>47.55882275445947</v>
      </c>
    </row>
    <row r="21" spans="1:9" x14ac:dyDescent="0.2">
      <c r="A21" s="12" t="s">
        <v>21</v>
      </c>
      <c r="B21" s="16" t="s">
        <v>10</v>
      </c>
      <c r="C21" s="14">
        <v>316.25</v>
      </c>
      <c r="D21" s="14" t="s">
        <v>10</v>
      </c>
      <c r="E21" s="14" t="s">
        <v>10</v>
      </c>
      <c r="F21" s="17" t="s">
        <v>10</v>
      </c>
      <c r="G21" s="14" t="s">
        <v>10</v>
      </c>
      <c r="H21" s="14" t="s">
        <v>10</v>
      </c>
    </row>
    <row r="22" spans="1:9" x14ac:dyDescent="0.2">
      <c r="A22" s="12" t="s">
        <v>22</v>
      </c>
      <c r="B22" s="16">
        <v>195.59333333333333</v>
      </c>
      <c r="C22" s="14">
        <v>283.69928308132421</v>
      </c>
      <c r="D22" s="14">
        <v>284.87874834774647</v>
      </c>
      <c r="E22" s="14">
        <v>267.08217612211456</v>
      </c>
      <c r="F22" s="17">
        <v>291.45134448629238</v>
      </c>
      <c r="G22" s="14">
        <f t="shared" si="0"/>
        <v>9.1242211359831913</v>
      </c>
      <c r="H22" s="14">
        <f t="shared" si="1"/>
        <v>49.008833542192519</v>
      </c>
    </row>
    <row r="23" spans="1:9" x14ac:dyDescent="0.2">
      <c r="A23" s="12" t="s">
        <v>23</v>
      </c>
      <c r="B23" s="16">
        <v>211.96666666666667</v>
      </c>
      <c r="C23" s="14">
        <v>249.05500000000001</v>
      </c>
      <c r="D23" s="14">
        <v>259.51</v>
      </c>
      <c r="E23" s="14">
        <v>259.62</v>
      </c>
      <c r="F23" s="17">
        <v>251.96666666666667</v>
      </c>
      <c r="G23" s="14">
        <f t="shared" si="0"/>
        <v>-2.9478982102046558</v>
      </c>
      <c r="H23" s="14">
        <f t="shared" si="1"/>
        <v>18.870891649630451</v>
      </c>
    </row>
    <row r="24" spans="1:9" x14ac:dyDescent="0.2">
      <c r="A24" s="12" t="s">
        <v>24</v>
      </c>
      <c r="B24" s="16" t="s">
        <v>10</v>
      </c>
      <c r="C24" s="14">
        <v>300</v>
      </c>
      <c r="D24" s="14">
        <v>308.57</v>
      </c>
      <c r="E24" s="14">
        <v>299.48</v>
      </c>
      <c r="F24" s="17">
        <v>324</v>
      </c>
      <c r="G24" s="14">
        <f t="shared" si="0"/>
        <v>8.18752504340857</v>
      </c>
      <c r="H24" s="14" t="s">
        <v>10</v>
      </c>
    </row>
    <row r="25" spans="1:9" x14ac:dyDescent="0.2">
      <c r="A25" s="12" t="s">
        <v>25</v>
      </c>
      <c r="B25" s="16">
        <v>158.46</v>
      </c>
      <c r="C25" s="14">
        <v>231.23</v>
      </c>
      <c r="D25" s="14">
        <v>234.26</v>
      </c>
      <c r="E25" s="14">
        <v>222.76</v>
      </c>
      <c r="F25" s="17">
        <v>259.22000000000003</v>
      </c>
      <c r="G25" s="14">
        <f>((F25*100)/E25)-100</f>
        <v>16.367390913988174</v>
      </c>
      <c r="H25" s="14">
        <f t="shared" si="1"/>
        <v>63.58702511674872</v>
      </c>
    </row>
    <row r="26" spans="1:9" x14ac:dyDescent="0.2">
      <c r="A26" s="12" t="s">
        <v>26</v>
      </c>
      <c r="B26" s="16">
        <v>180</v>
      </c>
      <c r="C26" s="14">
        <v>282</v>
      </c>
      <c r="D26" s="14">
        <v>284</v>
      </c>
      <c r="E26" s="14">
        <v>284</v>
      </c>
      <c r="F26" s="17">
        <v>284</v>
      </c>
      <c r="G26" s="14">
        <f t="shared" si="0"/>
        <v>0</v>
      </c>
      <c r="H26" s="14">
        <f t="shared" si="1"/>
        <v>57.777777777777771</v>
      </c>
    </row>
    <row r="27" spans="1:9" x14ac:dyDescent="0.2">
      <c r="A27" s="12" t="s">
        <v>27</v>
      </c>
      <c r="B27" s="16">
        <v>206.11</v>
      </c>
      <c r="C27" s="14">
        <v>274.01</v>
      </c>
      <c r="D27" s="14">
        <v>276.27</v>
      </c>
      <c r="E27" s="14" t="s">
        <v>10</v>
      </c>
      <c r="F27" s="17" t="s">
        <v>10</v>
      </c>
      <c r="G27" s="14" t="s">
        <v>10</v>
      </c>
      <c r="H27" s="14" t="s">
        <v>10</v>
      </c>
    </row>
    <row r="28" spans="1:9" x14ac:dyDescent="0.2">
      <c r="A28" s="24" t="s">
        <v>28</v>
      </c>
      <c r="B28" s="24"/>
      <c r="C28" s="24"/>
      <c r="D28" s="24"/>
      <c r="E28" s="24"/>
      <c r="F28" s="24"/>
      <c r="G28" s="24"/>
      <c r="H28" s="24"/>
    </row>
    <row r="29" spans="1:9" x14ac:dyDescent="0.2">
      <c r="A29" s="25" t="s">
        <v>7</v>
      </c>
      <c r="B29" s="13">
        <v>221</v>
      </c>
      <c r="C29" s="14">
        <v>273</v>
      </c>
      <c r="D29" s="14">
        <v>282</v>
      </c>
      <c r="E29" s="14">
        <v>282</v>
      </c>
      <c r="F29" s="15">
        <v>273</v>
      </c>
      <c r="G29" s="14">
        <f>((F29*100)/E29)-100</f>
        <v>-3.1914893617021249</v>
      </c>
      <c r="H29" s="14">
        <f>((F29*100)/B29)-100</f>
        <v>23.529411764705884</v>
      </c>
    </row>
    <row r="30" spans="1:9" x14ac:dyDescent="0.2">
      <c r="A30" s="12" t="s">
        <v>8</v>
      </c>
      <c r="B30" s="16">
        <v>185.60333333333332</v>
      </c>
      <c r="C30" s="14">
        <v>255.64999999999998</v>
      </c>
      <c r="D30" s="14">
        <v>256.28999999999996</v>
      </c>
      <c r="E30" s="14">
        <v>257.5675</v>
      </c>
      <c r="F30" s="17">
        <v>258.84499999999997</v>
      </c>
      <c r="G30" s="14">
        <f t="shared" ref="G30:G40" si="2">((F30*100)/E30)-100</f>
        <v>0.49598648897860187</v>
      </c>
      <c r="H30" s="14">
        <f t="shared" ref="H30:H40" si="3">((F30*100)/B30)-100</f>
        <v>39.46139616745387</v>
      </c>
    </row>
    <row r="31" spans="1:9" x14ac:dyDescent="0.2">
      <c r="A31" s="12" t="s">
        <v>11</v>
      </c>
      <c r="B31" s="16">
        <v>218</v>
      </c>
      <c r="C31" s="14">
        <v>275.375</v>
      </c>
      <c r="D31" s="14">
        <v>282.5</v>
      </c>
      <c r="E31" s="14">
        <v>290</v>
      </c>
      <c r="F31" s="17">
        <v>283.16666666666669</v>
      </c>
      <c r="G31" s="14">
        <f t="shared" si="2"/>
        <v>-2.3563218390804508</v>
      </c>
      <c r="H31" s="14">
        <f t="shared" si="3"/>
        <v>29.892966360856263</v>
      </c>
    </row>
    <row r="32" spans="1:9" x14ac:dyDescent="0.2">
      <c r="A32" s="12" t="s">
        <v>12</v>
      </c>
      <c r="B32" s="16">
        <v>159.27000000000001</v>
      </c>
      <c r="C32" s="14">
        <v>250.8</v>
      </c>
      <c r="D32" s="14" t="s">
        <v>10</v>
      </c>
      <c r="E32" s="14">
        <v>235.62</v>
      </c>
      <c r="F32" s="17" t="s">
        <v>10</v>
      </c>
      <c r="G32" s="14" t="s">
        <v>10</v>
      </c>
      <c r="H32" s="14" t="s">
        <v>10</v>
      </c>
    </row>
    <row r="33" spans="1:9" x14ac:dyDescent="0.2">
      <c r="A33" s="12" t="s">
        <v>29</v>
      </c>
      <c r="B33" s="16">
        <v>226.66666666666666</v>
      </c>
      <c r="C33" s="14">
        <v>302.66666666666669</v>
      </c>
      <c r="D33" s="14">
        <v>302.66666666666669</v>
      </c>
      <c r="E33" s="14">
        <v>301.66666666666669</v>
      </c>
      <c r="F33" s="17">
        <v>300.66666666666669</v>
      </c>
      <c r="G33" s="14">
        <f t="shared" si="2"/>
        <v>-0.3314917127071908</v>
      </c>
      <c r="H33" s="14">
        <f t="shared" si="3"/>
        <v>32.64705882352942</v>
      </c>
    </row>
    <row r="34" spans="1:9" x14ac:dyDescent="0.2">
      <c r="A34" s="12" t="s">
        <v>18</v>
      </c>
      <c r="B34" s="16">
        <v>180.22666666666669</v>
      </c>
      <c r="C34" s="14">
        <v>235.3012370667804</v>
      </c>
      <c r="D34" s="14">
        <v>224.41866464966336</v>
      </c>
      <c r="E34" s="14">
        <v>223.63548591679265</v>
      </c>
      <c r="F34" s="17">
        <v>254.49</v>
      </c>
      <c r="G34" s="14">
        <f t="shared" si="2"/>
        <v>13.796788088759442</v>
      </c>
      <c r="H34" s="14">
        <f t="shared" si="3"/>
        <v>41.205518976104145</v>
      </c>
    </row>
    <row r="35" spans="1:9" s="23" customFormat="1" x14ac:dyDescent="0.2">
      <c r="A35" s="18" t="s">
        <v>19</v>
      </c>
      <c r="B35" s="19">
        <v>179.6</v>
      </c>
      <c r="C35" s="20">
        <v>211.45</v>
      </c>
      <c r="D35" s="20">
        <v>192.35</v>
      </c>
      <c r="E35" s="20">
        <v>189.12</v>
      </c>
      <c r="F35" s="21">
        <v>227.98</v>
      </c>
      <c r="G35" s="20">
        <f t="shared" si="2"/>
        <v>20.547800338409473</v>
      </c>
      <c r="H35" s="20">
        <f t="shared" si="3"/>
        <v>26.937639198218264</v>
      </c>
      <c r="I35" s="22"/>
    </row>
    <row r="36" spans="1:9" x14ac:dyDescent="0.2">
      <c r="A36" s="12" t="s">
        <v>30</v>
      </c>
      <c r="B36" s="16">
        <v>220</v>
      </c>
      <c r="C36" s="14">
        <v>289</v>
      </c>
      <c r="D36" s="14">
        <v>289</v>
      </c>
      <c r="E36" s="14">
        <v>289</v>
      </c>
      <c r="F36" s="17">
        <v>287</v>
      </c>
      <c r="G36" s="14">
        <f t="shared" si="2"/>
        <v>-0.6920415224913512</v>
      </c>
      <c r="H36" s="14">
        <f t="shared" si="3"/>
        <v>30.454545454545467</v>
      </c>
    </row>
    <row r="37" spans="1:9" x14ac:dyDescent="0.2">
      <c r="A37" s="12" t="s">
        <v>21</v>
      </c>
      <c r="B37" s="16" t="s">
        <v>10</v>
      </c>
      <c r="C37" s="14">
        <v>275</v>
      </c>
      <c r="D37" s="14" t="s">
        <v>10</v>
      </c>
      <c r="E37" s="14" t="s">
        <v>10</v>
      </c>
      <c r="F37" s="17" t="s">
        <v>10</v>
      </c>
      <c r="G37" s="14" t="s">
        <v>10</v>
      </c>
      <c r="H37" s="14" t="s">
        <v>10</v>
      </c>
    </row>
    <row r="38" spans="1:9" x14ac:dyDescent="0.2">
      <c r="A38" s="12" t="s">
        <v>22</v>
      </c>
      <c r="B38" s="16">
        <v>187.43333333333331</v>
      </c>
      <c r="C38" s="14">
        <v>275.05650218014148</v>
      </c>
      <c r="D38" s="14">
        <v>273.4317630085269</v>
      </c>
      <c r="E38" s="14">
        <v>261.43194294133752</v>
      </c>
      <c r="F38" s="17">
        <v>278.0940702461242</v>
      </c>
      <c r="G38" s="14">
        <f t="shared" si="2"/>
        <v>6.3734091241197319</v>
      </c>
      <c r="H38" s="14">
        <f t="shared" si="3"/>
        <v>48.369591096989637</v>
      </c>
    </row>
    <row r="39" spans="1:9" x14ac:dyDescent="0.2">
      <c r="A39" s="12" t="s">
        <v>31</v>
      </c>
      <c r="B39" s="16">
        <v>244.5</v>
      </c>
      <c r="C39" s="14">
        <v>305</v>
      </c>
      <c r="D39" s="14">
        <v>315</v>
      </c>
      <c r="E39" s="14">
        <v>305</v>
      </c>
      <c r="F39" s="17">
        <v>308</v>
      </c>
      <c r="G39" s="14">
        <f t="shared" si="2"/>
        <v>0.98360655737704406</v>
      </c>
      <c r="H39" s="14">
        <f t="shared" si="3"/>
        <v>25.971370143149286</v>
      </c>
    </row>
    <row r="40" spans="1:9" x14ac:dyDescent="0.2">
      <c r="A40" s="12" t="s">
        <v>23</v>
      </c>
      <c r="B40" s="16">
        <v>214.125</v>
      </c>
      <c r="C40" s="14">
        <v>239.41</v>
      </c>
      <c r="D40" s="14">
        <v>226.78</v>
      </c>
      <c r="E40" s="14">
        <v>233.155</v>
      </c>
      <c r="F40" s="17">
        <v>220.09333333333333</v>
      </c>
      <c r="G40" s="14">
        <f t="shared" si="2"/>
        <v>-5.6021387774942326</v>
      </c>
      <c r="H40" s="14">
        <f t="shared" si="3"/>
        <v>2.7873127067522745</v>
      </c>
    </row>
    <row r="41" spans="1:9" x14ac:dyDescent="0.2">
      <c r="A41" s="24" t="s">
        <v>32</v>
      </c>
      <c r="B41" s="24"/>
      <c r="C41" s="24"/>
      <c r="D41" s="24"/>
      <c r="E41" s="24"/>
      <c r="F41" s="24"/>
      <c r="G41" s="24"/>
      <c r="H41" s="24"/>
    </row>
    <row r="42" spans="1:9" x14ac:dyDescent="0.2">
      <c r="A42" s="25" t="s">
        <v>7</v>
      </c>
      <c r="B42" s="13">
        <v>210</v>
      </c>
      <c r="C42" s="14">
        <v>273</v>
      </c>
      <c r="D42" s="14">
        <v>280</v>
      </c>
      <c r="E42" s="14">
        <v>280</v>
      </c>
      <c r="F42" s="15">
        <v>269</v>
      </c>
      <c r="G42" s="14">
        <f>((F42*100)/E42)-100</f>
        <v>-3.9285714285714306</v>
      </c>
      <c r="H42" s="14">
        <f>((F42*100)/B42)-100</f>
        <v>28.095238095238102</v>
      </c>
    </row>
    <row r="43" spans="1:9" ht="12.75" customHeight="1" x14ac:dyDescent="0.2">
      <c r="A43" s="12" t="s">
        <v>8</v>
      </c>
      <c r="B43" s="16">
        <v>149.55500000000001</v>
      </c>
      <c r="C43" s="14">
        <v>224.97</v>
      </c>
      <c r="D43" s="14">
        <v>231.36</v>
      </c>
      <c r="E43" s="14">
        <v>231.36</v>
      </c>
      <c r="F43" s="17">
        <v>239.03</v>
      </c>
      <c r="G43" s="14">
        <f t="shared" ref="G43:G58" si="4">((F43*100)/E43)-100</f>
        <v>3.3151798063623659</v>
      </c>
      <c r="H43" s="14">
        <f t="shared" ref="H43:H58" si="5">((F43*100)/B43)-100</f>
        <v>59.827488215037931</v>
      </c>
    </row>
    <row r="44" spans="1:9" x14ac:dyDescent="0.2">
      <c r="A44" s="12" t="s">
        <v>11</v>
      </c>
      <c r="B44" s="16">
        <v>194.75</v>
      </c>
      <c r="C44" s="14">
        <v>264.66666666666669</v>
      </c>
      <c r="D44" s="14">
        <v>327</v>
      </c>
      <c r="E44" s="14">
        <v>265</v>
      </c>
      <c r="F44" s="17">
        <v>264.5</v>
      </c>
      <c r="G44" s="14">
        <f t="shared" si="4"/>
        <v>-0.18867924528301216</v>
      </c>
      <c r="H44" s="14">
        <f t="shared" si="5"/>
        <v>35.815147625160449</v>
      </c>
    </row>
    <row r="45" spans="1:9" x14ac:dyDescent="0.2">
      <c r="A45" s="12" t="s">
        <v>12</v>
      </c>
      <c r="B45" s="16">
        <v>155.66</v>
      </c>
      <c r="C45" s="14">
        <v>245.92</v>
      </c>
      <c r="D45" s="14">
        <v>247.25</v>
      </c>
      <c r="E45" s="14">
        <v>227.22</v>
      </c>
      <c r="F45" s="17" t="s">
        <v>10</v>
      </c>
      <c r="G45" s="14" t="s">
        <v>10</v>
      </c>
      <c r="H45" s="14" t="s">
        <v>10</v>
      </c>
    </row>
    <row r="46" spans="1:9" x14ac:dyDescent="0.2">
      <c r="A46" s="12" t="s">
        <v>13</v>
      </c>
      <c r="B46" s="16">
        <v>165</v>
      </c>
      <c r="C46" s="14">
        <v>280</v>
      </c>
      <c r="D46" s="14">
        <v>280</v>
      </c>
      <c r="E46" s="14">
        <v>280</v>
      </c>
      <c r="F46" s="17">
        <v>280</v>
      </c>
      <c r="G46" s="14">
        <f t="shared" si="4"/>
        <v>0</v>
      </c>
      <c r="H46" s="14">
        <f t="shared" si="5"/>
        <v>69.696969696969688</v>
      </c>
    </row>
    <row r="47" spans="1:9" x14ac:dyDescent="0.2">
      <c r="A47" s="12" t="s">
        <v>14</v>
      </c>
      <c r="B47" s="16">
        <v>179.21999999999997</v>
      </c>
      <c r="C47" s="14">
        <v>285.03000000000003</v>
      </c>
      <c r="D47" s="14">
        <v>283.39999999999998</v>
      </c>
      <c r="E47" s="14">
        <v>284.06</v>
      </c>
      <c r="F47" s="17">
        <v>285.40999999999997</v>
      </c>
      <c r="G47" s="14">
        <f t="shared" si="4"/>
        <v>0.47525170738575184</v>
      </c>
      <c r="H47" s="14">
        <f t="shared" si="5"/>
        <v>59.251199642897006</v>
      </c>
    </row>
    <row r="48" spans="1:9" x14ac:dyDescent="0.2">
      <c r="A48" s="12" t="s">
        <v>15</v>
      </c>
      <c r="B48" s="16">
        <v>206.20500000000001</v>
      </c>
      <c r="C48" s="14">
        <v>258.64999999999998</v>
      </c>
      <c r="D48" s="14" t="s">
        <v>10</v>
      </c>
      <c r="E48" s="14" t="s">
        <v>10</v>
      </c>
      <c r="F48" s="17">
        <v>259.20499999999998</v>
      </c>
      <c r="G48" s="14" t="s">
        <v>10</v>
      </c>
      <c r="H48" s="14">
        <f t="shared" si="5"/>
        <v>25.702577532067593</v>
      </c>
    </row>
    <row r="49" spans="1:9" x14ac:dyDescent="0.2">
      <c r="A49" s="12" t="s">
        <v>29</v>
      </c>
      <c r="B49" s="16">
        <v>199</v>
      </c>
      <c r="C49" s="14">
        <v>300</v>
      </c>
      <c r="D49" s="14">
        <v>300</v>
      </c>
      <c r="E49" s="14">
        <v>299.33333333333331</v>
      </c>
      <c r="F49" s="17">
        <v>298.66666666666669</v>
      </c>
      <c r="G49" s="14">
        <f t="shared" si="4"/>
        <v>-0.22271714922048602</v>
      </c>
      <c r="H49" s="14">
        <f t="shared" si="5"/>
        <v>50.08375209380236</v>
      </c>
    </row>
    <row r="50" spans="1:9" x14ac:dyDescent="0.2">
      <c r="A50" s="12" t="s">
        <v>17</v>
      </c>
      <c r="B50" s="16">
        <v>187.25</v>
      </c>
      <c r="C50" s="14">
        <v>287.5</v>
      </c>
      <c r="D50" s="14" t="s">
        <v>10</v>
      </c>
      <c r="E50" s="14" t="s">
        <v>10</v>
      </c>
      <c r="F50" s="17">
        <v>295</v>
      </c>
      <c r="G50" s="14" t="s">
        <v>10</v>
      </c>
      <c r="H50" s="14">
        <f t="shared" si="5"/>
        <v>57.543391188251007</v>
      </c>
    </row>
    <row r="51" spans="1:9" x14ac:dyDescent="0.2">
      <c r="A51" s="12" t="s">
        <v>18</v>
      </c>
      <c r="B51" s="16">
        <v>159.44</v>
      </c>
      <c r="C51" s="14">
        <v>238.75</v>
      </c>
      <c r="D51" s="14">
        <v>218.11955542204868</v>
      </c>
      <c r="E51" s="14">
        <v>196.85363877235596</v>
      </c>
      <c r="F51" s="17">
        <v>227.2</v>
      </c>
      <c r="G51" s="14">
        <f t="shared" si="4"/>
        <v>15.415697376433542</v>
      </c>
      <c r="H51" s="14">
        <f t="shared" si="5"/>
        <v>42.498745609633716</v>
      </c>
    </row>
    <row r="52" spans="1:9" s="23" customFormat="1" x14ac:dyDescent="0.2">
      <c r="A52" s="18" t="s">
        <v>19</v>
      </c>
      <c r="B52" s="19">
        <v>158.03</v>
      </c>
      <c r="C52" s="20">
        <v>258.70999999999998</v>
      </c>
      <c r="D52" s="20">
        <v>262.95</v>
      </c>
      <c r="E52" s="20">
        <v>264.3</v>
      </c>
      <c r="F52" s="21">
        <v>243.67</v>
      </c>
      <c r="G52" s="20">
        <f t="shared" si="4"/>
        <v>-7.8055240257283458</v>
      </c>
      <c r="H52" s="20">
        <f t="shared" si="5"/>
        <v>54.192241979371005</v>
      </c>
      <c r="I52" s="22"/>
    </row>
    <row r="53" spans="1:9" x14ac:dyDescent="0.2">
      <c r="A53" s="12" t="s">
        <v>30</v>
      </c>
      <c r="B53" s="16">
        <v>202.5</v>
      </c>
      <c r="C53" s="14">
        <v>277</v>
      </c>
      <c r="D53" s="14">
        <v>276</v>
      </c>
      <c r="E53" s="14">
        <v>276</v>
      </c>
      <c r="F53" s="17">
        <v>271</v>
      </c>
      <c r="G53" s="14">
        <f t="shared" si="4"/>
        <v>-1.8115942028985472</v>
      </c>
      <c r="H53" s="14">
        <f t="shared" si="5"/>
        <v>33.827160493827165</v>
      </c>
    </row>
    <row r="54" spans="1:9" x14ac:dyDescent="0.2">
      <c r="A54" s="12" t="s">
        <v>21</v>
      </c>
      <c r="B54" s="16" t="s">
        <v>10</v>
      </c>
      <c r="C54" s="14">
        <v>248.25</v>
      </c>
      <c r="D54" s="14" t="s">
        <v>10</v>
      </c>
      <c r="E54" s="14" t="s">
        <v>10</v>
      </c>
      <c r="F54" s="17" t="s">
        <v>10</v>
      </c>
      <c r="G54" s="14" t="s">
        <v>10</v>
      </c>
      <c r="H54" s="14" t="s">
        <v>10</v>
      </c>
    </row>
    <row r="55" spans="1:9" x14ac:dyDescent="0.2">
      <c r="A55" s="12" t="s">
        <v>22</v>
      </c>
      <c r="B55" s="16">
        <v>158.96</v>
      </c>
      <c r="C55" s="14">
        <v>243.07821284576525</v>
      </c>
      <c r="D55" s="14">
        <v>245.5702326545775</v>
      </c>
      <c r="E55" s="14">
        <v>237.9617435750329</v>
      </c>
      <c r="F55" s="17">
        <v>255.10204081632654</v>
      </c>
      <c r="G55" s="14">
        <f t="shared" si="4"/>
        <v>7.2029633771316952</v>
      </c>
      <c r="H55" s="14">
        <f t="shared" si="5"/>
        <v>60.48190791162969</v>
      </c>
    </row>
    <row r="56" spans="1:9" x14ac:dyDescent="0.2">
      <c r="A56" s="12" t="s">
        <v>31</v>
      </c>
      <c r="B56" s="16">
        <v>210</v>
      </c>
      <c r="C56" s="14">
        <v>305</v>
      </c>
      <c r="D56" s="14">
        <v>310</v>
      </c>
      <c r="E56" s="14">
        <v>300</v>
      </c>
      <c r="F56" s="17">
        <v>302</v>
      </c>
      <c r="G56" s="14">
        <f t="shared" si="4"/>
        <v>0.6666666666666714</v>
      </c>
      <c r="H56" s="14">
        <f t="shared" si="5"/>
        <v>43.809523809523796</v>
      </c>
    </row>
    <row r="57" spans="1:9" x14ac:dyDescent="0.2">
      <c r="A57" s="12" t="s">
        <v>23</v>
      </c>
      <c r="B57" s="16">
        <v>181.69</v>
      </c>
      <c r="C57" s="14">
        <v>215.875</v>
      </c>
      <c r="D57" s="14">
        <v>221.89666666666668</v>
      </c>
      <c r="E57" s="14">
        <v>188.5</v>
      </c>
      <c r="F57" s="17">
        <v>217.59666666666666</v>
      </c>
      <c r="G57" s="14">
        <f t="shared" si="4"/>
        <v>15.435897435897445</v>
      </c>
      <c r="H57" s="14">
        <f t="shared" si="5"/>
        <v>19.762599299172592</v>
      </c>
    </row>
    <row r="58" spans="1:9" x14ac:dyDescent="0.2">
      <c r="A58" s="12" t="s">
        <v>26</v>
      </c>
      <c r="B58" s="16">
        <v>145.5</v>
      </c>
      <c r="C58" s="14">
        <v>284.5</v>
      </c>
      <c r="D58" s="14">
        <v>274</v>
      </c>
      <c r="E58" s="14">
        <v>274</v>
      </c>
      <c r="F58" s="17">
        <v>274</v>
      </c>
      <c r="G58" s="14">
        <f t="shared" si="4"/>
        <v>0</v>
      </c>
      <c r="H58" s="14">
        <f t="shared" si="5"/>
        <v>88.316151202749154</v>
      </c>
    </row>
    <row r="59" spans="1:9" x14ac:dyDescent="0.2">
      <c r="A59" s="24" t="s">
        <v>33</v>
      </c>
      <c r="B59" s="24"/>
      <c r="C59" s="24"/>
      <c r="D59" s="24"/>
      <c r="E59" s="24"/>
      <c r="F59" s="24"/>
      <c r="G59" s="24"/>
      <c r="H59" s="24"/>
    </row>
    <row r="60" spans="1:9" x14ac:dyDescent="0.2">
      <c r="A60" s="12" t="s">
        <v>11</v>
      </c>
      <c r="B60" s="16">
        <v>176.5</v>
      </c>
      <c r="C60" s="14">
        <v>265.75</v>
      </c>
      <c r="D60" s="14">
        <v>265.5</v>
      </c>
      <c r="E60" s="14">
        <v>275</v>
      </c>
      <c r="F60" s="17">
        <v>270.83333333333331</v>
      </c>
      <c r="G60" s="14">
        <f>((F60*100)/E60)-100</f>
        <v>-1.5151515151515156</v>
      </c>
      <c r="H60" s="14">
        <f>((F60*100)/B60)-100</f>
        <v>53.446647780925389</v>
      </c>
    </row>
    <row r="61" spans="1:9" x14ac:dyDescent="0.2">
      <c r="A61" s="12" t="s">
        <v>18</v>
      </c>
      <c r="B61" s="16">
        <v>132.95000000000002</v>
      </c>
      <c r="C61" s="14" t="s">
        <v>10</v>
      </c>
      <c r="D61" s="14">
        <v>190.28362957719287</v>
      </c>
      <c r="E61" s="14">
        <v>185.90039875712066</v>
      </c>
      <c r="F61" s="17" t="s">
        <v>10</v>
      </c>
      <c r="G61" s="14" t="s">
        <v>10</v>
      </c>
      <c r="H61" s="14" t="s">
        <v>10</v>
      </c>
    </row>
    <row r="62" spans="1:9" x14ac:dyDescent="0.2">
      <c r="A62" s="12" t="s">
        <v>21</v>
      </c>
      <c r="B62" s="16" t="s">
        <v>10</v>
      </c>
      <c r="C62" s="14">
        <v>300</v>
      </c>
      <c r="D62" s="14" t="s">
        <v>10</v>
      </c>
      <c r="E62" s="14" t="s">
        <v>10</v>
      </c>
      <c r="F62" s="17" t="s">
        <v>10</v>
      </c>
      <c r="G62" s="14" t="s">
        <v>10</v>
      </c>
      <c r="H62" s="14" t="s">
        <v>10</v>
      </c>
    </row>
    <row r="63" spans="1:9" x14ac:dyDescent="0.2">
      <c r="A63" s="12" t="s">
        <v>22</v>
      </c>
      <c r="B63" s="16">
        <v>135.97999999999999</v>
      </c>
      <c r="C63" s="14">
        <v>242.21393475564696</v>
      </c>
      <c r="D63" s="14">
        <v>241.68257725635198</v>
      </c>
      <c r="E63" s="14">
        <v>233.61541035905057</v>
      </c>
      <c r="F63" s="17">
        <v>247.87597442410441</v>
      </c>
      <c r="G63" s="14">
        <f>((F63*100)/E63)-100</f>
        <v>6.1042908270205061</v>
      </c>
      <c r="H63" s="14">
        <f>((F63*100)/B63)-100</f>
        <v>82.288553040229772</v>
      </c>
    </row>
    <row r="64" spans="1:9" x14ac:dyDescent="0.2">
      <c r="A64" s="26" t="s">
        <v>34</v>
      </c>
      <c r="B64" s="26"/>
      <c r="C64" s="26"/>
      <c r="D64" s="26"/>
      <c r="E64" s="26"/>
      <c r="F64" s="26"/>
      <c r="G64" s="26"/>
      <c r="H64" s="26"/>
    </row>
    <row r="65" spans="1:10" x14ac:dyDescent="0.2">
      <c r="A65" s="27" t="s">
        <v>11</v>
      </c>
      <c r="B65" s="28">
        <v>403.23</v>
      </c>
      <c r="C65" s="29">
        <v>690.33</v>
      </c>
      <c r="D65" s="29">
        <v>706.24</v>
      </c>
      <c r="E65" s="30" t="s">
        <v>10</v>
      </c>
      <c r="F65" s="31">
        <v>735.01</v>
      </c>
      <c r="G65" s="32" t="s">
        <v>10</v>
      </c>
      <c r="H65" s="32">
        <f>((F65*100)/B65)-100</f>
        <v>82.280584281923467</v>
      </c>
    </row>
    <row r="66" spans="1:10" x14ac:dyDescent="0.2">
      <c r="A66" s="33" t="s">
        <v>12</v>
      </c>
      <c r="B66" s="34" t="s">
        <v>10</v>
      </c>
      <c r="C66" s="14">
        <v>704.1</v>
      </c>
      <c r="D66" s="14" t="s">
        <v>10</v>
      </c>
      <c r="E66" s="14">
        <v>722.51</v>
      </c>
      <c r="F66" s="17">
        <v>649.33000000000004</v>
      </c>
      <c r="G66" s="32">
        <f>((F66*100)/E66)-100</f>
        <v>-10.128579535231339</v>
      </c>
      <c r="H66" s="32" t="s">
        <v>10</v>
      </c>
    </row>
    <row r="67" spans="1:10" x14ac:dyDescent="0.2">
      <c r="A67" s="33" t="s">
        <v>35</v>
      </c>
      <c r="B67" s="34">
        <v>406.5</v>
      </c>
      <c r="C67" s="32">
        <v>524.74717399058761</v>
      </c>
      <c r="D67" s="35">
        <v>683.11</v>
      </c>
      <c r="E67" s="14">
        <v>626.95000000000005</v>
      </c>
      <c r="F67" s="17">
        <v>633.57000000000005</v>
      </c>
      <c r="G67" s="36">
        <f>((F67*100)/E67)-100</f>
        <v>1.0559055746072232</v>
      </c>
      <c r="H67" s="32">
        <f>((F67*100)/B67)-100</f>
        <v>55.859778597786004</v>
      </c>
    </row>
    <row r="68" spans="1:10" x14ac:dyDescent="0.2">
      <c r="A68" s="37" t="s">
        <v>19</v>
      </c>
      <c r="B68" s="38">
        <v>404.73</v>
      </c>
      <c r="C68" s="39">
        <v>672.61</v>
      </c>
      <c r="D68" s="39">
        <v>679.69</v>
      </c>
      <c r="E68" s="20">
        <v>673.32</v>
      </c>
      <c r="F68" s="40">
        <v>720.97</v>
      </c>
      <c r="G68" s="39">
        <f>((F68*100)/E68)-100</f>
        <v>7.0768728093625555</v>
      </c>
      <c r="H68" s="39">
        <f>((F68*100)/B68)-100</f>
        <v>78.136041311491596</v>
      </c>
      <c r="I68" s="41"/>
      <c r="J68" s="22"/>
    </row>
    <row r="69" spans="1:10" x14ac:dyDescent="0.2">
      <c r="A69" s="33" t="s">
        <v>22</v>
      </c>
      <c r="B69" s="16">
        <v>400.27</v>
      </c>
      <c r="C69" s="14">
        <v>685.16</v>
      </c>
      <c r="D69" s="14">
        <v>751.4</v>
      </c>
      <c r="E69" s="14">
        <v>769.08</v>
      </c>
      <c r="F69" s="42">
        <v>709.91</v>
      </c>
      <c r="G69" s="32">
        <f>((F69*100)/E69)-100</f>
        <v>-7.6936079471576448</v>
      </c>
      <c r="H69" s="32">
        <f>((F69*100)/B69)-100</f>
        <v>77.357783496140115</v>
      </c>
    </row>
    <row r="70" spans="1:10" ht="2.1" customHeight="1" x14ac:dyDescent="0.2">
      <c r="A70" s="43"/>
      <c r="B70" s="43"/>
      <c r="C70" s="43"/>
      <c r="D70" s="43">
        <v>3</v>
      </c>
      <c r="E70" s="43"/>
      <c r="F70" s="43"/>
      <c r="G70" s="43"/>
      <c r="H70" s="43"/>
    </row>
    <row r="71" spans="1:10" x14ac:dyDescent="0.2">
      <c r="A71" s="44" t="s">
        <v>36</v>
      </c>
      <c r="B71" s="45"/>
      <c r="C71" s="45"/>
      <c r="D71" s="46"/>
      <c r="E71" s="46"/>
      <c r="F71" s="46"/>
      <c r="G71" s="46"/>
      <c r="H71" s="44"/>
    </row>
    <row r="72" spans="1:10" x14ac:dyDescent="0.2">
      <c r="A72" s="44" t="s">
        <v>37</v>
      </c>
      <c r="B72" s="47"/>
      <c r="C72" s="47"/>
      <c r="D72" s="48"/>
      <c r="E72" s="48"/>
      <c r="F72" s="48"/>
      <c r="G72" s="48"/>
      <c r="H72" s="44"/>
    </row>
    <row r="73" spans="1:10" x14ac:dyDescent="0.2">
      <c r="A73" s="44" t="s">
        <v>38</v>
      </c>
      <c r="B73" s="49"/>
      <c r="C73" s="49"/>
      <c r="D73" s="49"/>
      <c r="E73" s="49"/>
      <c r="F73" s="49"/>
      <c r="G73" s="49"/>
      <c r="H73" s="49"/>
    </row>
    <row r="74" spans="1:10" x14ac:dyDescent="0.2">
      <c r="A74" s="49"/>
      <c r="B74" s="49"/>
      <c r="C74" s="50"/>
      <c r="D74" s="50"/>
      <c r="E74" s="50"/>
      <c r="F74" s="51"/>
      <c r="G74" s="49"/>
      <c r="H74" s="49"/>
    </row>
    <row r="75" spans="1:10" x14ac:dyDescent="0.2">
      <c r="A75" s="49"/>
      <c r="B75" s="49"/>
      <c r="C75" s="50"/>
      <c r="D75" s="51"/>
      <c r="E75" s="49" t="s">
        <v>39</v>
      </c>
      <c r="F75" s="49"/>
      <c r="G75" s="49"/>
      <c r="H75" s="49"/>
    </row>
    <row r="80" spans="1:10" x14ac:dyDescent="0.2">
      <c r="D80" s="22"/>
    </row>
    <row r="81" spans="5:5" x14ac:dyDescent="0.2">
      <c r="E81" s="22"/>
    </row>
  </sheetData>
  <mergeCells count="9">
    <mergeCell ref="A41:H41"/>
    <mergeCell ref="A59:H59"/>
    <mergeCell ref="A64:H64"/>
    <mergeCell ref="A2:H2"/>
    <mergeCell ref="A5:A6"/>
    <mergeCell ref="B5:E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50_1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2022-01-17T08:07:53Z</dcterms:created>
  <dcterms:modified xsi:type="dcterms:W3CDTF">2022-01-17T08:08:32Z</dcterms:modified>
</cp:coreProperties>
</file>