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bookViews>
    <workbookView xWindow="0" yWindow="0" windowWidth="28800" windowHeight="12435"/>
  </bookViews>
  <sheets>
    <sheet name="51_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L9" i="1"/>
  <c r="J10" i="1" l="1"/>
  <c r="H10" i="1"/>
  <c r="F10" i="1"/>
  <c r="D10" i="1"/>
  <c r="B10" i="1"/>
  <c r="L10" i="1" s="1"/>
  <c r="I9" i="1"/>
  <c r="H9" i="1"/>
  <c r="G9" i="1"/>
  <c r="K9" i="1" s="1"/>
  <c r="F9" i="1"/>
  <c r="J9" i="1" s="1"/>
  <c r="E9" i="1"/>
  <c r="D9" i="1"/>
  <c r="C9" i="1"/>
  <c r="B9" i="1"/>
  <c r="J8" i="1"/>
  <c r="H8" i="1"/>
  <c r="L8" i="1" s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<sst xmlns="http://schemas.openxmlformats.org/spreadsheetml/2006/main" count="39" uniqueCount="24">
  <si>
    <t>Rapsų sėklų ir jų produktų  pardavimo kiekių  ir kainų suvestinė ataskaita (2021 m. 51–2022 m. 1 sav.) pagal GS-11*</t>
  </si>
  <si>
    <t xml:space="preserve">                      Data
Rapsai</t>
  </si>
  <si>
    <t>Pokytis, %</t>
  </si>
  <si>
    <t>1  sav.  (01 04–10)</t>
  </si>
  <si>
    <t>51  sav.  (12 20– 26)</t>
  </si>
  <si>
    <t>52  sav.  (12 27– 01 02)</t>
  </si>
  <si>
    <t>1  sav.  (01 03– 09)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</si>
  <si>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</si>
  <si>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</si>
  <si>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</si>
  <si>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</si>
  <si>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</si>
  <si>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</si>
  <si>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</si>
  <si>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</si>
  <si>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</si>
  <si>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</si>
  <si>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</si>
  <si>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</si>
  <si>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</si>
  <si>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2022 m. 1 savaitę su 2021 m. 52 savaite</t>
  </si>
  <si>
    <t>*** lyginant 2022 m. 1 savaitę su  2021 m. 1 savaite</t>
  </si>
  <si>
    <t>Pastaba: grūdų bei aliejinių augalų sėklų  51 ir 52 savaičių supirkimo kiekiai ir kainos  patikslinti  2022-01-13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</si>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</sst>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0" fontId="4" fillId="0" borderId="17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5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" fontId="10" fillId="0" borderId="21" xfId="0" applyNumberFormat="1" applyFont="1" applyBorder="1" applyAlignment="1">
      <alignment vertical="center" wrapText="1"/>
    </xf>
    <xf numFmtId="4" fontId="3" fillId="0" borderId="21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0" fillId="0" borderId="4" xfId="0" applyBorder="1"/>
    <xf numFmtId="0" fontId="3" fillId="0" borderId="1" xfId="0" applyFont="1" applyBorder="1" applyAlignment="1">
      <alignment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2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5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5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6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6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7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7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8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8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9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D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D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E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E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F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F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0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0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1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2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3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3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4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4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5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5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7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17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6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6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7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7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8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8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9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9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A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A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B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B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74" name="Picture 7" descr="https://is.vic.lt/ris/space.png">
          <a:extLst>
            <a:ext uri="{FF2B5EF4-FFF2-40B4-BE49-F238E27FC236}">
              <a16:creationId xmlns="" xmlns:a16="http://schemas.microsoft.com/office/drawing/2014/main" id="{00000000-0008-0000-0900-0000C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275" name="Picture 2" descr="https://is.vic.lt/ris/space.png">
          <a:extLst>
            <a:ext uri="{FF2B5EF4-FFF2-40B4-BE49-F238E27FC236}">
              <a16:creationId xmlns="" xmlns:a16="http://schemas.microsoft.com/office/drawing/2014/main" id="{00000000-0008-0000-0900-0000C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="" xmlns:a16="http://schemas.microsoft.com/office/drawing/2014/main" id="{BD46CE0F-32AE-476C-BB0C-70EADE5F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7" name="Picture 2" descr="https://is.vic.lt/ris/space.png">
          <a:extLst>
            <a:ext uri="{FF2B5EF4-FFF2-40B4-BE49-F238E27FC236}">
              <a16:creationId xmlns="" xmlns:a16="http://schemas.microsoft.com/office/drawing/2014/main" id="{DE47BCF1-09DA-4B8C-A160-D2D76F2A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="" xmlns:a16="http://schemas.microsoft.com/office/drawing/2014/main" id="{D47A5FDC-6CCE-427A-8055-7D0B6623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="" xmlns:a16="http://schemas.microsoft.com/office/drawing/2014/main" id="{D4560FC3-0E89-4CB8-A817-2DE88795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="" xmlns:a16="http://schemas.microsoft.com/office/drawing/2014/main" id="{E5ABBB57-D35D-4E93-9C94-33B7EF7F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="" xmlns:a16="http://schemas.microsoft.com/office/drawing/2014/main" id="{45BC001D-EA6F-4D89-A06F-21178F78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="" xmlns:a16="http://schemas.microsoft.com/office/drawing/2014/main" id="{8A8A2764-F543-494C-A105-544DF77A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="" xmlns:a16="http://schemas.microsoft.com/office/drawing/2014/main" id="{C507BCD7-D225-4BBF-927B-10E6069C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="" xmlns:a16="http://schemas.microsoft.com/office/drawing/2014/main" id="{3D521D09-D2D9-4755-A719-BC6C1467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="" xmlns:a16="http://schemas.microsoft.com/office/drawing/2014/main" id="{7F448DA8-73E9-4044-9C2A-2E449AE6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="" xmlns:a16="http://schemas.microsoft.com/office/drawing/2014/main" id="{D0093D66-9ECF-47CE-87C8-590E3E21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="" xmlns:a16="http://schemas.microsoft.com/office/drawing/2014/main" id="{FEF7B6AB-6EE2-434E-8549-ADEFAC97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="" xmlns:a16="http://schemas.microsoft.com/office/drawing/2014/main" id="{53A76F21-20B7-403D-888A-BE29E864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="" xmlns:a16="http://schemas.microsoft.com/office/drawing/2014/main" id="{5839278E-EC82-4DFB-910F-BEED3187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="" xmlns:a16="http://schemas.microsoft.com/office/drawing/2014/main" id="{1D8419B6-F2F8-4F01-A729-F374F58A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="" xmlns:a16="http://schemas.microsoft.com/office/drawing/2014/main" id="{EB8B45E6-F82F-4AA5-977A-49141F3D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="" xmlns:a16="http://schemas.microsoft.com/office/drawing/2014/main" id="{D31F3EFF-FD95-4879-9BC2-2F56FAC8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="" xmlns:a16="http://schemas.microsoft.com/office/drawing/2014/main" id="{EE938699-E00E-4899-A126-ADED9F63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="" xmlns:a16="http://schemas.microsoft.com/office/drawing/2014/main" id="{DB091B8B-4EED-42E8-A4CF-B6B341A5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="" xmlns:a16="http://schemas.microsoft.com/office/drawing/2014/main" id="{E3828724-9C98-48C9-A70D-0DA03F66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="" xmlns:a16="http://schemas.microsoft.com/office/drawing/2014/main" id="{43C1FC79-F739-436D-A5E4-69F53B91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="" xmlns:a16="http://schemas.microsoft.com/office/drawing/2014/main" id="{055B781B-986F-464E-9003-12BF5198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="" xmlns:a16="http://schemas.microsoft.com/office/drawing/2014/main" id="{9D133E83-E84D-4576-9D06-9AC8CF58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="" xmlns:a16="http://schemas.microsoft.com/office/drawing/2014/main" id="{D54F4C4A-6949-4868-A7CD-243987B6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="" xmlns:a16="http://schemas.microsoft.com/office/drawing/2014/main" id="{BDC0D43F-111C-48B5-9DB9-2E8F1F3C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="" xmlns:a16="http://schemas.microsoft.com/office/drawing/2014/main" id="{48BC5258-9897-4FDF-8F5E-56F77271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="" xmlns:a16="http://schemas.microsoft.com/office/drawing/2014/main" id="{5F371292-3281-40A4-9E06-1E8216EE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="" xmlns:a16="http://schemas.microsoft.com/office/drawing/2014/main" id="{8B2BC03B-49A8-4321-B224-E6F57552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="" xmlns:a16="http://schemas.microsoft.com/office/drawing/2014/main" id="{6FE0B578-E262-4A01-A56D-DF78EF43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="" xmlns:a16="http://schemas.microsoft.com/office/drawing/2014/main" id="{9F9E3E2B-3E9B-4283-9036-29C80778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="" xmlns:a16="http://schemas.microsoft.com/office/drawing/2014/main" id="{4939766E-AE85-41FF-B4F0-FC26543D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="" xmlns:a16="http://schemas.microsoft.com/office/drawing/2014/main" id="{192C1AA6-10A0-4540-887A-F1020ECA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="" xmlns:a16="http://schemas.microsoft.com/office/drawing/2014/main" id="{C283035C-C355-49CE-AC46-ACC0DF3C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="" xmlns:a16="http://schemas.microsoft.com/office/drawing/2014/main" id="{0CBE40C7-42F9-4638-B5EC-B9AA2D4F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0" name="Picture 7" descr="https://is.vic.lt/ris/space.png">
          <a:extLst>
            <a:ext uri="{FF2B5EF4-FFF2-40B4-BE49-F238E27FC236}">
              <a16:creationId xmlns="" xmlns:a16="http://schemas.microsoft.com/office/drawing/2014/main" id="{25E31529-B1A5-45FF-B38C-9034CB60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="" xmlns:a16="http://schemas.microsoft.com/office/drawing/2014/main" id="{C3650D3A-E8AA-4E80-BF42-25E9AF11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="" xmlns:a16="http://schemas.microsoft.com/office/drawing/2014/main" id="{F9F0F4F4-061A-49A1-8393-26FBE99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="" xmlns:a16="http://schemas.microsoft.com/office/drawing/2014/main" id="{C6A1F9AC-756E-4A05-9A7C-73D49A95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="" xmlns:a16="http://schemas.microsoft.com/office/drawing/2014/main" id="{7BD429D1-215D-4F95-999D-3F0C873B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="" xmlns:a16="http://schemas.microsoft.com/office/drawing/2014/main" id="{98706EB2-B657-4CA4-AC00-0779539B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="" xmlns:a16="http://schemas.microsoft.com/office/drawing/2014/main" id="{3154DCBB-BFD8-400A-B0A8-5C0092C1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="" xmlns:a16="http://schemas.microsoft.com/office/drawing/2014/main" id="{BBBEB10E-9A31-4184-9F5E-596BCC7A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="" xmlns:a16="http://schemas.microsoft.com/office/drawing/2014/main" id="{0E0D32EF-F3CF-46B8-BFF4-BCEA92E4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="" xmlns:a16="http://schemas.microsoft.com/office/drawing/2014/main" id="{BB907CC0-13AB-44D3-80CB-74D690CC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="" xmlns:a16="http://schemas.microsoft.com/office/drawing/2014/main" id="{503AB506-DF26-45C6-BD73-7439A7EF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="" xmlns:a16="http://schemas.microsoft.com/office/drawing/2014/main" id="{D5D012BC-DD2E-4FB6-AC78-074090BC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="" xmlns:a16="http://schemas.microsoft.com/office/drawing/2014/main" id="{4399B4D1-320C-460A-874C-CA739C22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="" xmlns:a16="http://schemas.microsoft.com/office/drawing/2014/main" id="{32774F47-A231-4690-963F-2CE5EB2D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="" xmlns:a16="http://schemas.microsoft.com/office/drawing/2014/main" id="{C15D7A2E-39D3-4A94-A31B-CC1ACD7CA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="" xmlns:a16="http://schemas.microsoft.com/office/drawing/2014/main" id="{FFD67D67-F7E8-4015-B7D4-C4DE6447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="" xmlns:a16="http://schemas.microsoft.com/office/drawing/2014/main" id="{1FEBD413-AF5D-465F-86E4-DAB938C4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="" xmlns:a16="http://schemas.microsoft.com/office/drawing/2014/main" id="{AF74820D-B675-4A58-BA51-35B6C788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="" xmlns:a16="http://schemas.microsoft.com/office/drawing/2014/main" id="{BFD613D6-6515-4AFA-9DB8-E0DCAF7E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="" xmlns:a16="http://schemas.microsoft.com/office/drawing/2014/main" id="{0569ED20-45A0-437D-B7A7-5076B0E1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="" xmlns:a16="http://schemas.microsoft.com/office/drawing/2014/main" id="{0C2D149A-AEF6-4E72-94E3-5026367A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="" xmlns:a16="http://schemas.microsoft.com/office/drawing/2014/main" id="{51B9A621-5920-48C2-A87B-F50D3C7F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="" xmlns:a16="http://schemas.microsoft.com/office/drawing/2014/main" id="{91D67D71-FE15-4B8E-9643-14EE93C0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="" xmlns:a16="http://schemas.microsoft.com/office/drawing/2014/main" id="{10C7C45E-C511-4AE3-BC13-D0649CF4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="" xmlns:a16="http://schemas.microsoft.com/office/drawing/2014/main" id="{4BB8DF45-667E-48DD-8763-442F2AC6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="" xmlns:a16="http://schemas.microsoft.com/office/drawing/2014/main" id="{33EBA0B0-9A0A-4DD2-86CF-7B185617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="" xmlns:a16="http://schemas.microsoft.com/office/drawing/2014/main" id="{5883C82F-16AA-4AFF-925B-50D14704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="" xmlns:a16="http://schemas.microsoft.com/office/drawing/2014/main" id="{6A1170BA-0C7C-4762-AACE-ADD72CA2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="" xmlns:a16="http://schemas.microsoft.com/office/drawing/2014/main" id="{E6EE3BA2-4E28-499D-A682-14C4ACFC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="" xmlns:a16="http://schemas.microsoft.com/office/drawing/2014/main" id="{C2470CF9-13CE-47DE-9DA3-25768F34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="" xmlns:a16="http://schemas.microsoft.com/office/drawing/2014/main" id="{D230E5CA-C1AD-4B03-8232-53B144D8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="" xmlns:a16="http://schemas.microsoft.com/office/drawing/2014/main" id="{5E446C2D-CD92-4A69-96D5-011C390C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="" xmlns:a16="http://schemas.microsoft.com/office/drawing/2014/main" id="{EC134B86-3ADF-432C-9555-CA4EE6D2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="" xmlns:a16="http://schemas.microsoft.com/office/drawing/2014/main" id="{DB7BF677-7179-4092-A49B-574B66D3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="" xmlns:a16="http://schemas.microsoft.com/office/drawing/2014/main" id="{810C6DC1-6271-4772-AB4A-CDAC39E0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="" xmlns:a16="http://schemas.microsoft.com/office/drawing/2014/main" id="{4225CA95-4BF9-492F-807C-F3EB9944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="" xmlns:a16="http://schemas.microsoft.com/office/drawing/2014/main" id="{96F2AC15-4F02-4737-A2F6-49AF8E4C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="" xmlns:a16="http://schemas.microsoft.com/office/drawing/2014/main" id="{37A66236-7123-4DC9-B011-FF6F6186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="" xmlns:a16="http://schemas.microsoft.com/office/drawing/2014/main" id="{ED99C105-B111-475A-BC12-32474B32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="" xmlns:a16="http://schemas.microsoft.com/office/drawing/2014/main" id="{76FF39B5-8F1A-449F-8500-9D466869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="" xmlns:a16="http://schemas.microsoft.com/office/drawing/2014/main" id="{8C7C6EFE-9614-4908-9D30-8067D29F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="" xmlns:a16="http://schemas.microsoft.com/office/drawing/2014/main" id="{FC5DCE36-85C7-4980-B6D2-655B070D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="" xmlns:a16="http://schemas.microsoft.com/office/drawing/2014/main" id="{FBCB3C33-8958-424C-975E-54BF7DBE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="" xmlns:a16="http://schemas.microsoft.com/office/drawing/2014/main" id="{839240E4-35C9-4F23-80CE-D9AA85D1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4" name="Picture 7" descr="https://is.vic.lt/ris/space.png">
          <a:extLst>
            <a:ext uri="{FF2B5EF4-FFF2-40B4-BE49-F238E27FC236}">
              <a16:creationId xmlns="" xmlns:a16="http://schemas.microsoft.com/office/drawing/2014/main" id="{F9C74D54-71FF-40F9-ADDF-62BA98BD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="" xmlns:a16="http://schemas.microsoft.com/office/drawing/2014/main" id="{08755F98-3EB4-48F5-866F-2E4089B0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="" xmlns:a16="http://schemas.microsoft.com/office/drawing/2014/main" id="{9FBA77BE-AC89-4371-8EE3-7CBB8F4D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="" xmlns:a16="http://schemas.microsoft.com/office/drawing/2014/main" id="{01B32CB6-56FE-48E9-B555-BF2D4D51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="" xmlns:a16="http://schemas.microsoft.com/office/drawing/2014/main" id="{2A5974D8-E365-4A20-A9C0-815A55B0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="" xmlns:a16="http://schemas.microsoft.com/office/drawing/2014/main" id="{1FA8B938-CC1D-42CC-869D-A0F3524B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="" xmlns:a16="http://schemas.microsoft.com/office/drawing/2014/main" id="{6882CD25-C9A5-4567-9FDC-13625C4F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="" xmlns:a16="http://schemas.microsoft.com/office/drawing/2014/main" id="{7D7CA94A-D365-4021-B854-1BBCB5DB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62" name="Picture 7" descr="https://is.vic.lt/ris/space.png">
          <a:extLst>
            <a:ext uri="{FF2B5EF4-FFF2-40B4-BE49-F238E27FC236}">
              <a16:creationId xmlns="" xmlns:a16="http://schemas.microsoft.com/office/drawing/2014/main" id="{2488E3C6-F6FD-48F8-99D6-DBD69D3A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="" xmlns:a16="http://schemas.microsoft.com/office/drawing/2014/main" id="{92A3AC70-D1C8-4ED3-881B-F70095AC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="" xmlns:a16="http://schemas.microsoft.com/office/drawing/2014/main" id="{167563EE-5A4B-45BF-B1D7-FA00D926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="" xmlns:a16="http://schemas.microsoft.com/office/drawing/2014/main" id="{D3E616DC-2D46-4780-8BB5-E551727B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="" xmlns:a16="http://schemas.microsoft.com/office/drawing/2014/main" id="{F9CBD35C-FE11-4A49-8145-9BFF8EFC1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="" xmlns:a16="http://schemas.microsoft.com/office/drawing/2014/main" id="{43AD62B4-43F0-4832-AF94-EAFEB13C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="" xmlns:a16="http://schemas.microsoft.com/office/drawing/2014/main" id="{33877905-CB99-4ED4-9758-67F2AB84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="" xmlns:a16="http://schemas.microsoft.com/office/drawing/2014/main" id="{716A267E-D547-4757-BD10-2611366D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="" xmlns:a16="http://schemas.microsoft.com/office/drawing/2014/main" id="{E2FE714C-F457-41E0-96BB-28D9E42D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="" xmlns:a16="http://schemas.microsoft.com/office/drawing/2014/main" id="{AC8E16EE-6939-4D1C-B71B-93ADD74C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2" name="Picture 7" descr="https://is.vic.lt/ris/space.png">
          <a:extLst>
            <a:ext uri="{FF2B5EF4-FFF2-40B4-BE49-F238E27FC236}">
              <a16:creationId xmlns="" xmlns:a16="http://schemas.microsoft.com/office/drawing/2014/main" id="{E6E85E3F-0954-4EB0-B130-B44B0087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373" name="Picture 2" descr="https://is.vic.lt/ris/space.png">
          <a:extLst>
            <a:ext uri="{FF2B5EF4-FFF2-40B4-BE49-F238E27FC236}">
              <a16:creationId xmlns="" xmlns:a16="http://schemas.microsoft.com/office/drawing/2014/main" id="{C6F54FE6-785F-438B-815B-8663DECA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2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566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051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568" name="Picture 7" descr="https://is.vic.lt/ris/space.png">
          <a:extLst>
            <a:ext uri="{FF2B5EF4-FFF2-40B4-BE49-F238E27FC236}">
              <a16:creationId xmlns="" xmlns:a16="http://schemas.microsoft.com/office/drawing/2014/main" id="{00000000-0008-0000-08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89560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569" name="Picture 2" descr="https://is.vic.lt/ris/space.png">
          <a:extLst>
            <a:ext uri="{FF2B5EF4-FFF2-40B4-BE49-F238E27FC236}">
              <a16:creationId xmlns="" xmlns:a16="http://schemas.microsoft.com/office/drawing/2014/main" id="{00000000-0008-0000-08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2\Liet_rapsu_pardavimo_kiekiai%20ir%20kainos2021nau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os_geras"/>
      <sheetName val="Lapas1"/>
      <sheetName val="Lapas2"/>
    </sheetNames>
    <sheetDataSet>
      <sheetData sheetId="0"/>
      <sheetData sheetId="1">
        <row r="6">
          <cell r="C6">
            <v>2754.35</v>
          </cell>
          <cell r="E6">
            <v>392.74400000000003</v>
          </cell>
        </row>
        <row r="7">
          <cell r="C7">
            <v>7134.51</v>
          </cell>
          <cell r="E7">
            <v>259.56400000000002</v>
          </cell>
        </row>
        <row r="8">
          <cell r="C8">
            <v>971.83</v>
          </cell>
        </row>
      </sheetData>
      <sheetData sheetId="2"/>
      <sheetData sheetId="3">
        <row r="6">
          <cell r="C6">
            <v>5995.86</v>
          </cell>
          <cell r="E6">
            <v>565.54</v>
          </cell>
        </row>
        <row r="7">
          <cell r="C7">
            <v>1957.73</v>
          </cell>
          <cell r="E7">
            <v>323.42899999999997</v>
          </cell>
        </row>
        <row r="8">
          <cell r="C8">
            <v>579.55999999999995</v>
          </cell>
        </row>
      </sheetData>
      <sheetData sheetId="4"/>
      <sheetData sheetId="5">
        <row r="6">
          <cell r="C6">
            <v>2284.04</v>
          </cell>
          <cell r="E6">
            <v>726.58100000000002</v>
          </cell>
        </row>
        <row r="7">
          <cell r="C7">
            <v>6224.32</v>
          </cell>
          <cell r="E7">
            <v>311.84899999999999</v>
          </cell>
        </row>
        <row r="8">
          <cell r="C8">
            <v>626</v>
          </cell>
        </row>
      </sheetData>
      <sheetData sheetId="6"/>
      <sheetData sheetId="7">
        <row r="6">
          <cell r="C6">
            <v>88</v>
          </cell>
        </row>
        <row r="7">
          <cell r="C7">
            <v>5371.85</v>
          </cell>
          <cell r="E7">
            <v>350.399</v>
          </cell>
        </row>
        <row r="8">
          <cell r="C8">
            <v>513.42999999999995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showGridLines="0" tabSelected="1" zoomScaleNormal="100" workbookViewId="0">
      <selection activeCell="M10" sqref="M10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29"/>
    <col min="13" max="17" width="9.140625" style="1"/>
  </cols>
  <sheetData>
    <row r="1" spans="1:20" s="1" customFormat="1" x14ac:dyDescent="0.25"/>
    <row r="2" spans="1:20" s="1" customFormat="1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20" s="1" customFormat="1" x14ac:dyDescent="0.25"/>
    <row r="4" spans="1:20" ht="15" customHeight="1" x14ac:dyDescent="0.25">
      <c r="A4" s="41" t="s">
        <v>1</v>
      </c>
      <c r="B4" s="43">
        <v>2021</v>
      </c>
      <c r="C4" s="44"/>
      <c r="D4" s="44"/>
      <c r="E4" s="44"/>
      <c r="F4" s="44"/>
      <c r="G4" s="45"/>
      <c r="H4" s="44">
        <v>2022</v>
      </c>
      <c r="I4" s="45"/>
      <c r="J4" s="46" t="s">
        <v>2</v>
      </c>
      <c r="K4" s="47"/>
      <c r="L4" s="47"/>
      <c r="M4" s="48"/>
    </row>
    <row r="5" spans="1:20" ht="15" customHeight="1" x14ac:dyDescent="0.25">
      <c r="A5" s="42"/>
      <c r="B5" s="49" t="s">
        <v>3</v>
      </c>
      <c r="C5" s="50"/>
      <c r="D5" s="36" t="s">
        <v>4</v>
      </c>
      <c r="E5" s="37"/>
      <c r="F5" s="36" t="s">
        <v>5</v>
      </c>
      <c r="G5" s="37"/>
      <c r="H5" s="36" t="s">
        <v>6</v>
      </c>
      <c r="I5" s="37"/>
      <c r="J5" s="36" t="s">
        <v>7</v>
      </c>
      <c r="K5" s="37"/>
      <c r="L5" s="36" t="s">
        <v>8</v>
      </c>
      <c r="M5" s="37"/>
    </row>
    <row r="6" spans="1:20" ht="15" customHeight="1" x14ac:dyDescent="0.25">
      <c r="A6" s="42"/>
      <c r="B6" s="31" t="s">
        <v>9</v>
      </c>
      <c r="C6" s="31" t="s">
        <v>10</v>
      </c>
      <c r="D6" s="31" t="s">
        <v>9</v>
      </c>
      <c r="E6" s="31" t="s">
        <v>10</v>
      </c>
      <c r="F6" s="31" t="s">
        <v>9</v>
      </c>
      <c r="G6" s="31" t="s">
        <v>10</v>
      </c>
      <c r="H6" s="31" t="s">
        <v>9</v>
      </c>
      <c r="I6" s="31" t="s">
        <v>10</v>
      </c>
      <c r="J6" s="31" t="s">
        <v>11</v>
      </c>
      <c r="K6" s="31" t="s">
        <v>12</v>
      </c>
      <c r="L6" s="31" t="s">
        <v>11</v>
      </c>
      <c r="M6" s="31" t="s">
        <v>12</v>
      </c>
    </row>
    <row r="7" spans="1:20" ht="37.5" customHeight="1" x14ac:dyDescent="0.25">
      <c r="A7" s="4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20" s="10" customFormat="1" ht="24" x14ac:dyDescent="0.25">
      <c r="A8" s="2" t="s">
        <v>13</v>
      </c>
      <c r="B8" s="3">
        <f>[1]Pra_m00!C6</f>
        <v>2754.35</v>
      </c>
      <c r="C8" s="4">
        <f>[1]Pra_m00!E6</f>
        <v>392.74400000000003</v>
      </c>
      <c r="D8" s="5">
        <f>[1]sie_11!C6</f>
        <v>5995.86</v>
      </c>
      <c r="E8" s="4">
        <f>[1]sie_11!E6</f>
        <v>565.54</v>
      </c>
      <c r="F8" s="5">
        <f>[1]sie_22!C6</f>
        <v>2284.04</v>
      </c>
      <c r="G8" s="4">
        <f>[1]sie_22!E6</f>
        <v>726.58100000000002</v>
      </c>
      <c r="H8" s="5">
        <f>[1]sie_33!C6</f>
        <v>88</v>
      </c>
      <c r="I8" s="6" t="s">
        <v>14</v>
      </c>
      <c r="J8" s="3">
        <f>+((H8*100/F8)-100)</f>
        <v>-96.147177807744171</v>
      </c>
      <c r="K8" s="7" t="s">
        <v>15</v>
      </c>
      <c r="L8" s="3">
        <f>+((H8*100/B8)-100)</f>
        <v>-96.805053823951198</v>
      </c>
      <c r="M8" s="8" t="s">
        <v>15</v>
      </c>
      <c r="N8" s="9"/>
      <c r="O8" s="9"/>
      <c r="P8" s="9"/>
      <c r="Q8" s="9"/>
      <c r="R8" s="9"/>
      <c r="S8" s="9"/>
      <c r="T8" s="9"/>
    </row>
    <row r="9" spans="1:20" s="10" customFormat="1" ht="25.5" customHeight="1" x14ac:dyDescent="0.25">
      <c r="A9" s="11" t="s">
        <v>16</v>
      </c>
      <c r="B9" s="5">
        <f>[1]Pra_m00!C7</f>
        <v>7134.51</v>
      </c>
      <c r="C9" s="4">
        <f>[1]Pra_m00!E7</f>
        <v>259.56400000000002</v>
      </c>
      <c r="D9" s="5">
        <f>[1]sie_11!C7</f>
        <v>1957.73</v>
      </c>
      <c r="E9" s="4">
        <f>[1]sie_11!E7</f>
        <v>323.42899999999997</v>
      </c>
      <c r="F9" s="5">
        <f>[1]sie_22!C7</f>
        <v>6224.32</v>
      </c>
      <c r="G9" s="4">
        <f>[1]sie_22!E7</f>
        <v>311.84899999999999</v>
      </c>
      <c r="H9" s="5">
        <f>[1]sie_33!C7</f>
        <v>5371.85</v>
      </c>
      <c r="I9" s="6">
        <f>[1]sie_33!E7</f>
        <v>350.399</v>
      </c>
      <c r="J9" s="5">
        <f>+((H9*100/F9)-100)</f>
        <v>-13.695793275409997</v>
      </c>
      <c r="K9" s="6">
        <f>+((I9*100/G9)-100)</f>
        <v>12.3617520017701</v>
      </c>
      <c r="L9" s="3">
        <f>+((H9*100/B9)-100)</f>
        <v>-24.706111561971326</v>
      </c>
      <c r="M9" s="8">
        <f>+((I9*100/C9)-100)</f>
        <v>34.995222758163692</v>
      </c>
      <c r="N9" s="12"/>
      <c r="O9" s="12"/>
      <c r="P9" s="12"/>
      <c r="Q9" s="13"/>
    </row>
    <row r="10" spans="1:20" ht="33" customHeight="1" x14ac:dyDescent="0.25">
      <c r="A10" s="14" t="s">
        <v>17</v>
      </c>
      <c r="B10" s="3">
        <f>[1]Pra_m00!C8</f>
        <v>971.83</v>
      </c>
      <c r="C10" s="15" t="s">
        <v>14</v>
      </c>
      <c r="D10" s="3">
        <f>[1]sie_11!C8</f>
        <v>579.55999999999995</v>
      </c>
      <c r="E10" s="15" t="s">
        <v>14</v>
      </c>
      <c r="F10" s="3">
        <f>[1]sie_22!C8</f>
        <v>626</v>
      </c>
      <c r="G10" s="15" t="s">
        <v>14</v>
      </c>
      <c r="H10" s="3">
        <f>[1]sie_33!C8</f>
        <v>513.42999999999995</v>
      </c>
      <c r="I10" s="16" t="s">
        <v>14</v>
      </c>
      <c r="J10" s="3">
        <f>+((H10*100/F10)-100)</f>
        <v>-17.982428115015992</v>
      </c>
      <c r="K10" s="16" t="s">
        <v>15</v>
      </c>
      <c r="L10" s="3">
        <f t="shared" ref="L9:M10" si="0">+((H10*100/B10)-100)</f>
        <v>-47.168743504522403</v>
      </c>
      <c r="M10" s="8" t="s">
        <v>15</v>
      </c>
      <c r="N10" s="17"/>
      <c r="O10" s="17"/>
    </row>
    <row r="11" spans="1:20" ht="3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20"/>
      <c r="N11" s="17"/>
      <c r="O11" s="17"/>
    </row>
    <row r="12" spans="1:20" s="1" customFormat="1" x14ac:dyDescent="0.25">
      <c r="A12" s="21" t="s">
        <v>18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N12" s="17"/>
      <c r="O12" s="17"/>
    </row>
    <row r="13" spans="1:20" s="1" customFormat="1" x14ac:dyDescent="0.25">
      <c r="A13" s="23" t="s">
        <v>19</v>
      </c>
      <c r="B13" s="22"/>
      <c r="C13" s="22"/>
      <c r="D13" s="22"/>
      <c r="E13" s="22"/>
      <c r="F13" s="22"/>
      <c r="G13" s="22"/>
      <c r="H13" s="22"/>
      <c r="I13" s="22"/>
      <c r="J13" s="23"/>
      <c r="K13" s="23"/>
      <c r="N13" s="17"/>
      <c r="O13" s="17"/>
    </row>
    <row r="14" spans="1:20" s="1" customFormat="1" x14ac:dyDescent="0.25">
      <c r="A14" s="24" t="s">
        <v>20</v>
      </c>
      <c r="B14" s="24"/>
      <c r="C14" s="24"/>
      <c r="D14" s="24"/>
      <c r="E14" s="24"/>
      <c r="F14" s="25"/>
      <c r="G14" s="25"/>
      <c r="H14" s="25"/>
      <c r="I14" s="25"/>
      <c r="K14" s="17"/>
    </row>
    <row r="15" spans="1:20" s="1" customFormat="1" x14ac:dyDescent="0.25">
      <c r="A15" s="26" t="s">
        <v>21</v>
      </c>
      <c r="B15" s="27"/>
      <c r="C15" s="27"/>
      <c r="D15" s="27"/>
      <c r="E15" s="27"/>
      <c r="F15" s="28"/>
      <c r="G15" s="28"/>
      <c r="H15" s="28"/>
      <c r="I15" s="28"/>
      <c r="J15" s="29"/>
      <c r="K15" s="17"/>
    </row>
    <row r="16" spans="1:20" s="1" customFormat="1" ht="15" customHeight="1" x14ac:dyDescent="0.25">
      <c r="A16" s="33" t="s">
        <v>22</v>
      </c>
      <c r="B16" s="34"/>
      <c r="C16" s="34"/>
      <c r="D16" s="34"/>
      <c r="E16" s="34"/>
      <c r="F16" s="34"/>
      <c r="G16" s="34"/>
      <c r="H16" s="34"/>
      <c r="I16" s="34"/>
      <c r="J16" s="35"/>
    </row>
    <row r="17" spans="2:10" s="1" customFormat="1" x14ac:dyDescent="0.25">
      <c r="B17" s="17"/>
      <c r="C17" s="17"/>
      <c r="J17" s="30" t="s">
        <v>23</v>
      </c>
    </row>
    <row r="18" spans="2:10" s="1" customFormat="1" x14ac:dyDescent="0.25">
      <c r="J18" s="3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A2:M2"/>
    <mergeCell ref="A4:A7"/>
    <mergeCell ref="B4:G4"/>
    <mergeCell ref="H4:I4"/>
    <mergeCell ref="J4:M4"/>
    <mergeCell ref="B5:C5"/>
    <mergeCell ref="D5:E5"/>
    <mergeCell ref="F5:G5"/>
    <mergeCell ref="H5:I5"/>
    <mergeCell ref="J5:K5"/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2022-01-12T08:54:03Z</dcterms:created>
  <dcterms:modified xsi:type="dcterms:W3CDTF">2022-01-13T05:51:01Z</dcterms:modified>
</cp:coreProperties>
</file>