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8_{FD1C6FEA-81BE-429A-99CD-0541604ED802}" xr6:coauthVersionLast="47" xr6:coauthVersionMax="47" xr10:uidLastSave="{00000000-0000-0000-0000-000000000000}"/>
  <bookViews>
    <workbookView xWindow="-120" yWindow="-120" windowWidth="29040" windowHeight="15840" xr2:uid="{1D840CC2-4017-4613-BAC4-973342EF868D}"/>
  </bookViews>
  <sheets>
    <sheet name="5_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L28" i="1"/>
  <c r="K28" i="1"/>
  <c r="J28" i="1"/>
  <c r="L27" i="1"/>
  <c r="L26" i="1"/>
  <c r="J26" i="1"/>
  <c r="M25" i="1"/>
  <c r="L25" i="1"/>
  <c r="K25" i="1"/>
  <c r="J25" i="1"/>
  <c r="M24" i="1"/>
  <c r="L24" i="1"/>
  <c r="K24" i="1"/>
  <c r="J24" i="1"/>
  <c r="L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J17" i="1"/>
  <c r="L15" i="1"/>
  <c r="J15" i="1"/>
  <c r="M13" i="1"/>
  <c r="L13" i="1"/>
  <c r="K13" i="1"/>
  <c r="J13" i="1"/>
  <c r="M12" i="1"/>
  <c r="L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<sst xmlns="http://schemas.openxmlformats.org/spreadsheetml/2006/main" count="74" uniqueCount="35">
  <si>
    <t xml:space="preserve">Grūdų  ir aliejinių augalų sėklų  supirkimo kiekių suvestinė ataskaita (2022 m. 5– 7 sav.) pagal GS-1*, t </t>
  </si>
  <si>
    <t xml:space="preserve">                      Data
Grūdai</t>
  </si>
  <si>
    <t>Pokytis, %</t>
  </si>
  <si>
    <t>7  sav.  (02 15–21)</t>
  </si>
  <si>
    <t>5  sav.  (01 31– 02 06)</t>
  </si>
  <si>
    <t>6  sav.  (02 07– 13)</t>
  </si>
  <si>
    <t>7  sav.  (02 14– 20)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</si>
  <si>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</si>
  <si>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</si>
  <si>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</si>
  <si>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</si>
  <si>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</si>
  <si>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</si>
  <si>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</si>
  <si>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</si>
  <si>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</si>
  <si>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</si>
  <si>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</si>
  <si>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</si>
  <si>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</si>
  <si>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</si>
  <si>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</si>
  <si>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</si>
  <si>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</si>
  <si>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</si>
  <si>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</si>
  <si>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</si>
  <si>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</si>
  <si>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</si>
  <si>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</si>
  <si>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</si>
  <si>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2022 m. 7 savaitę su   6 savaite</t>
  </si>
  <si>
    <t>*** lyginant 2022 m. 7 savaitę su 2021 m. 7 savaite</t>
  </si>
  <si>
    <t>Pastaba: grūdų bei aliejinių augalų sėklų 5 ir 6 savaičių supirkimo kiekiai patikslinti  2022-02-24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</si>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</sst>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58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0" xfId="0" applyNumberFormat="1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0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7199287-DC9C-4EDE-9D75-7841D1F3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2877B98-0C46-4DAC-AD68-AC022DAF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9ED71D7F-C2B1-47CD-8317-9AB8019B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AEA194E-0C60-4311-96E9-A5123F15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70F3963-5C29-427C-BE11-A46DB83A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F5E1921-ABF9-412C-B7A4-CCFF645C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43B7AFE-CB24-43EF-AB3B-F2840273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C0B1B33-1801-461C-AEC5-AF739BE4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B53B4D5-663C-4B5A-8949-BB6D7605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839842C-AC9A-4476-A028-16242541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05FD7258-CF6C-4E02-9864-E6019BC8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738257A-8FED-4756-8299-0D846A01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4A51A4D-ACEF-4C9D-AFDD-2E939C3B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A72E8E8-7FD4-488C-B6D6-C132FDDF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E7D8E17-1539-47A9-8BFA-C2DF5AD6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F28C069-A903-498A-A2D2-A5CD2FC8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D271460-2E15-4310-A76B-7C4B90BA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0CCFA74-D5D0-438C-B1C5-19F9122A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534CB95-7874-4FE2-A709-DEE823F7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DDEBE9ED-2E1D-407B-9246-439B73A1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67837330-C9F0-4B45-B3BC-C6C5733E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3DA1195-673E-4C6A-A513-A4D9DC7A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6999CD3B-952F-4F8E-BF04-DCDD11AF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A6D375B6-8738-42B8-9BDF-FF952AD4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B623DEA2-32C2-4648-8A17-CEA50502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48ADB9D7-9008-448D-A5E6-1638A45A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AC5D72B1-4E46-428D-ADE4-6E59F1C1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F284268-AD84-4C92-8F1C-A4DE41B3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0E3755E6-3002-47AF-A8D1-5A859CA9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C46E3AA-6322-4DEA-88C2-86E6CA05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55CFF3B4-5394-4DBE-A0C1-835BCAFA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4C560D40-A171-412B-BD71-EFE51313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D68D14A3-085B-4069-854E-DAA6AD4F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B2A2872D-708C-4AAC-A54C-D134FFD5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152F26AB-1DEE-4DF5-AC1F-7F18B547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C510E437-4B43-455D-8973-FF33B84B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F2EE44BB-60EF-4CB7-AF8B-25E26ED2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3C32947-3646-44C0-8BBA-A55C8996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E81192F2-1324-4857-AEF5-8208BB76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BB3EEFD1-0D72-4C50-A8A3-89CA1041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C79FC58-BD2D-46A2-9CE0-22C552FD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0B40CA2-7DDC-4581-9831-00805146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CD91E82-97F1-4404-825F-50C81467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808E112-86F4-4702-A2F4-1A677DFF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13B7423-0195-40E1-9D37-044273A9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54EA117F-1DED-4694-B299-500F3278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932FBABF-0BF6-4091-B407-044CDEEC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0EE4269-67EC-4E6E-9F2F-F0810572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48DAB93-C612-4507-8FE2-735C49F7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B2ED2397-6386-45B9-9F0D-98966C3A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8F8A711-5BC0-443E-9C0F-66BB6EBF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903AF4E-4BB1-4A30-BFDC-8585AE47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8E107AF-0685-44CB-BC42-6D0629FF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43B97B3-5593-4409-A9D4-9239A420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16C3F7A-7DE5-4B69-9697-50B8C4A8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C666759-B608-46C4-B901-C489E460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2E42905-B66A-414A-9081-62F2C64A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70B2612-4430-4F3B-B03D-827AEADA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B09FC11-CD19-4AAB-9AB7-07FCA205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C7CFC006-DD9C-4A71-89F2-7A4A9BA3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ED28A8B-8737-4E3B-9945-BC2776F9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CFC4EE1-C387-4931-8630-3D992E26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9355054E-1C4D-4B96-AE00-2A6965D4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8FADC3B-7AC8-4F1A-B921-FB0B7C1A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85615A0-2F8B-43BD-BCDC-A817F565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6317ABB-854B-482D-916D-E00C0985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EB4B4582-6211-49A9-9791-568886E9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29EF1707-D86C-4C20-B8C8-5C8B35EA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196ED6B-FA85-49AF-A1D6-FE8C6421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9D26234C-8A82-4F1C-AE51-4F0740A0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5E04CA7-CDC4-4D1C-B6DE-252073EE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EAFD4452-19FA-4C4C-B0A9-356AC4AC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CD16557-A277-4568-8419-705A73B0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E68DF4C4-2498-4074-9F3F-C8E89D56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8974EDF3-1423-48AC-B5C2-CFA39F1F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EB33EA0-B670-40A0-8C14-555B5AE2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53352A65-0FEF-4CF2-809F-54CB3BA2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B8002DE7-1E90-4C16-B0D4-EBA408A5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7277DE4-8DDA-4E62-81FE-9E9F1C3E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8509E4F6-68B7-4E2D-B5EE-C69AAD45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6483F3F6-C6DA-4277-95DB-BEE0035C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0D2BB8F-1400-4BC9-8034-AE3BC6C3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4811F7E-492F-4F2C-A92B-48A20EBB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0D551634-1E5F-4C69-AD9B-D8947CDA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30F6945-9DB8-404D-B46E-D541AFF6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C524E08-8270-4B71-9C87-4919732B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1AB0090-91C4-4E85-A941-59C9CB16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1D179CC-8138-4605-97A0-3501A357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3425974-F269-4E25-8B74-B6E34A2A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6FAC5692-E120-4026-BCD9-1636F993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DB77819-2D80-4FD0-B5F6-BC795722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A2EEBCC-5ACF-45EC-A255-17D07981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F1522A5-009E-483F-840C-3555D433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7D8199D-9171-476B-A0F1-91244E46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B0FB639-0C6F-417E-A0EF-6BF92DF7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487F1FE8-7B83-4DDB-96B2-A0DA363E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B11B91E-F842-45F4-8819-ED9CBB5D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2602A981-468D-4BF6-B64C-F3EC63EE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3A9383F-34CA-4E52-A0C6-2F2D457F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DC6C4F1-F4CC-46A6-B37C-E1B92DCF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3C06CD9-FFBD-40B2-BF6B-F2E458A8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C0A3BA1-C029-48EA-AC54-C17CD9EE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F344861-A058-4590-A076-4B52162B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124E7BA-D27C-42A0-8777-589BE50F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D198F64-CF5F-4391-9F2D-A7C574CB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CF0D27B-2DA1-461C-AE11-1101F8FB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D965B81-5441-45DA-AD66-AFC63252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73B75890-9E4E-4E88-9DA2-DA8B62D4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9C62539-B97B-43A1-904C-ECE9530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67A8FAF-B58E-47F2-8578-1E8255B6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7686CBF-0097-4C24-8481-A793A29A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0ED21E0-C2CC-470D-99F6-995CAB42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6FC63A1-0CBD-4A23-8A0B-18DC139B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014A964-1C47-45BF-93CE-7541325F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64A9C22-F062-4412-96A4-307FD35C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111CD3F-74E9-4A29-8BB7-E4B9E401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6E9864C-156C-47D0-8355-708A2E2F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3626D4FB-D94A-4DDA-9A83-8A29D652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A0A9885C-0727-439F-8658-73D423CA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188535D0-A93C-4A4C-AAF4-18163341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A206CE18-1F50-479B-9DA1-24157123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6FB4FF3C-ADF1-4074-91B4-4FF762BA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FD994BD4-080B-4C69-876A-C3A35886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403B6D21-1CAD-4D65-ADD2-651B3004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8016059E-89D7-410B-B4EF-E9850C0C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4819755B-9F0F-448A-9EAF-F78C5824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11FE5D6F-B67F-424C-91D6-1ABD4A0D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278C7D00-3D10-4914-834D-E7235C09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4D5BA2DD-62B4-4378-8FB9-84274A44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817CA4B0-3F9B-42B1-A3C2-366FA5A2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56D9157-312D-4E8E-B5DC-2E542050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8D2C01B5-A627-455C-9B51-CF534F37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1367D1E-5AF0-46A5-9DDC-FB19E13F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DD19B587-35A0-4C77-8F9E-F7AFDE90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72AB0023-D19D-4DC4-A2F4-C5E04826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D7C53217-A9B1-4FAA-8101-FFA15F0B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578419B-25D8-4EAB-902B-34527307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3A72A42D-EBF1-4DBC-9AD3-84084A01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67C270A-E309-4893-A29E-9F4B7F4F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A915B05B-A1CE-4509-AB64-B3E69EDD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9F960927-3C61-4745-A4B5-28D1A707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4147EBD-A4A8-435C-B5E2-AE48E1CF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AD04072C-39D1-485D-9E01-AE898D8C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8EAC112E-C7A0-459D-9B9F-A557BE34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4CB96FD2-5D96-40D2-A062-8FA85F3F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A311E543-4B3C-4E84-8FDE-95E65FE3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F6B5BC4C-DFBC-4C81-B2C6-5B2BB3A9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9FCAF55A-4C51-49CD-9596-6BB256AB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E7BA2B11-8FEE-4425-86BB-B8BF24F0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56F087F3-8054-4E4C-BE6C-2B914577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2C170D42-6730-4C90-8BAC-754F18EC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D509994B-835B-4407-8E5A-A4ECB343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6CC66DD-C384-402D-AD2A-DD3A917D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695801D-6242-46B3-A9CB-B2A05CEC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4ABE82F-FED0-420E-ACAB-C6458DF2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3815294-23E0-44BC-8F5C-075CDDC4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6147FE2-DD25-469D-881C-81CC6084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3E670B10-8DF3-44BA-91B9-6F2870C5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DC83717E-2399-42B7-B8D4-ED24368F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77F8118-5F81-4367-8A10-F07E8B88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DE9769B-AC20-4EF4-A2F7-06E2BE74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EA37B50F-FE11-4518-94A1-D00EF81D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621F24A-AF82-4176-AB9C-9D60B7CF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E6E4F53-C6C9-41E7-89B6-AA166549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4DC81FA-7FB4-4B43-B8C1-20C01C62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5A3297B-FB5D-43B4-9A76-3CB752FC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7F77FD9-AEC4-4162-AFC3-09531F5B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32337AC1-EC92-4E8D-908E-465202A7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3FF60D3-8E8A-4509-8194-A277A4E7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D5A2C8F-2FBF-4D54-886A-34576D37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9F186ED-5331-4B07-98F0-A2C283B1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CEC99F09-219B-4F31-BFB8-3F077704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D70EBA2-FE63-4539-9C54-94B4BCB5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150E8AF-E569-4BF0-BFBC-F9D8C86A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3D02252-233E-4219-9D2F-44B45313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26066732-8EC7-4793-95B2-7B444AC4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8C539D1-7083-471E-9D3D-437A5D81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BC8A1F7-05B2-4FC6-BEBF-15EBDFB8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6E2B601-E11E-4C43-8DDB-8275995B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8EC11A97-4E5E-40D6-890D-01D12F8C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426A0C2B-CD0E-4073-9438-07C0238B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B0A8B59A-2E3C-40BB-9C33-E92A75DA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54E1D211-3A23-46A0-9AEE-71259AB8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6979F11E-403B-455B-ACB8-8CAE952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C73C4BEE-72F0-470E-A1EC-4B6496DA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9AAC89FA-5AE6-4BAF-978D-B5C49BE3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1B5B45E-1C71-4CB6-8FCF-D5939005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80E428B-6E1E-4C45-AFE6-82CB169B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6A8A9CD-ABC6-4A92-B910-16537171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D03845FF-0A70-4C35-A329-BD975EBA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DE11525-73BE-4F84-83AA-E7AB7DCF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870BDAE2-53E0-49CD-8358-C527CFA3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19685CC-D663-4364-866A-25F3273C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88DE5E85-CFFC-490C-B76D-F6502C5B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A601E01-BD71-4C6A-8A8E-60D22F5A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C927E5C-EF31-4C49-9171-756834B3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A8AD9058-A9A5-4775-91D1-61C778F6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6B451EB0-6E70-440C-87CB-CD78CE60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53424AA0-0E7D-46A8-86AC-95C196C1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897FBCE9-6914-40B4-9C16-6BC76BDA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E89DF3C-B470-440D-B303-0C5BC8BB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4C09BFC9-4797-4B6E-A3D0-ECB10ABD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CA0D7A06-F685-4F55-82A1-E97367AA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84C9013D-8C7A-4C40-ABCC-1633BED3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B5053FDE-7A32-44F6-91D4-893C8D64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6F45A1F3-BBEC-4B56-9628-51074B5A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157B9EEF-7AED-47D0-BE67-9BBF76F5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6D21A9AD-9839-4710-9024-1C46809C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78850C6-0D00-47D6-9F35-34ADE442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7CB290F4-E624-4B0E-93A7-37F6344E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B348370D-FFE5-49FD-AC1B-29264971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2C19542C-56FF-4787-B832-1D5910D7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3ABB49C5-5499-4CEF-A8AC-0FF2254C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977F8FE8-6E1F-41F0-802E-C813C1E5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3BF218E-5D1C-41D5-87D0-80E8E98B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29E1C6FE-B935-4718-BA97-DC45618B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90F338F-B78A-4B6A-84DB-F86E1F3F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F655393-3731-41D3-B24F-6F4AE22A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8FB0A8B3-09B0-4A5B-B619-595EF82E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86230029-AC39-4188-AAF2-B5A40A4E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E1C13BA-0FCB-436C-A634-B0BE0B48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44A0D180-1386-43B2-968E-8B758A58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10A711A-CF8A-4BDC-9A3A-4588293D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BCB8BA56-643F-4DCB-96A5-FA24E6F1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68A9D5A-611B-421F-AC05-DD15A3D8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C0AB9A78-A188-4FD3-A34C-8A9350EE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2022E53-C02A-49D7-B512-7A7370B8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9D4F178-BD2C-4CB3-B6B9-B04A7E93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EB929EE-C736-4C6C-8543-9A18E86B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2B1EE9A1-E755-4539-960D-867EE8A4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94216C1-94F2-4E79-B828-90D650DC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9D8540C-3DB1-491F-AD22-AC736D7F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219D40F-E0B1-4B1E-A383-5929ACEF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3B0503AB-1603-45F5-85BD-87666ACC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BD039DB-B445-458B-9D6F-AE928477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FAD1AA7-6B8E-4ADB-A35F-B734F648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D32B7CA-BC9E-4C2F-861F-A70D6A57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40FB943-D2A1-4FA9-A96F-6E29829E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5F646B8-E039-42FD-B086-B205DF22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B0D88B9-71FA-451B-A916-7221275B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C0B099E-333A-4247-9749-5E9B9719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2360A54-0518-4A03-9F3C-0498B4A9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770345E-5EEB-4B11-A72C-03DF117A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C751F1A5-90DB-4DBA-AAE8-B9A7B1A4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E88A0BC-A187-4F4A-B92C-09B84C31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48E91F9-4833-4E45-8693-5F7CFB4F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83A8B52-643B-483B-84A9-F047EF9A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0D845151-927C-4A37-8069-2D03669F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C95B0E0-6038-47EF-9A56-0553D465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84A0A44C-6FF6-4A22-8403-A4E7F43A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E4C6D70-AAED-46F2-80B1-F41F3DD6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9FEE7F12-2BD3-4495-A50D-4D90F369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89BEA2D-594F-4BBD-99C8-C054160F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CF0F9418-63B6-4AF8-8EEC-B0113A68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8A44488-BF07-4141-9B22-757C7F5F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452DF030-F71D-423E-8CFB-58B3CB14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F36AAE1-0DB8-4292-887A-A86B6B59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B3102B98-59F4-46CD-BD04-BBE96EB7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16E2CC3-0BD6-4ECC-8BC2-1B663B0D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A6887DC0-9362-4983-AA5C-578B6CD2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B71E7F9-5332-443B-93A0-86456F92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278047FD-6C31-45B1-864B-E308A084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D1763507-C5B1-46EF-AB4D-2EFED5C1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7424322A-2A30-495B-852F-A514FB5E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AA0E2EF-714A-47BA-BBA9-0BB3A368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C6DBAC56-8436-47CA-B85D-3DD8ED56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8D1903BE-1CB9-46DF-9D5D-1DFDDA1B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41B46E64-AB83-4DC2-B94A-580AB3DC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A239A768-16B2-4A1C-822A-25F7F35F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2D9A54E5-E26F-45DE-A4D4-514823D1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FB5655C-5D30-42E2-9A15-C7C9BD16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9DBAEF56-4681-4073-8424-1BBA090D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3EE0D6E-5B58-469C-B69B-3F09498C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3686CAAB-C8F3-48FA-89AD-A9AFD5D8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0DA59796-9AC1-4161-AE9F-E5A0CDD4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82EB196B-C491-45D7-8B26-F1BB6AA7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B848B54-B8EB-4DDB-910A-8F980FEE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6209C1A-7608-4E33-96D4-6CFA79C5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1028916-6C66-4C8C-A675-32ADC2FF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EE7192B-D90E-4082-80CB-3B5B20ED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059BD0C-B9C0-461C-BD16-FB97781D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C7B05EA-CC5C-473A-9F4F-C59E9574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04058AAB-0A41-4FA8-8C81-494375D5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DA8428A-C762-42BD-B572-480AD0C5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6143240-BF7A-41FC-A5DA-27A81EE1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5DF8574-6B1D-4E4A-88F6-B24FC9C7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616EE07-FC61-4514-BF7C-290EB82E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F16B585-FA25-40F3-AC0A-91B84B3C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BB16566-3DFD-47EB-9CBD-BB681023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E252360-C002-432C-B305-E8610734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8754210-C5A6-4EEF-948A-07DBA14D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43C4A61C-8C8A-46B9-9E38-2E8160A0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3F813A46-3653-4CE0-B9D8-0F4E53E3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DCB008E0-0347-44A7-9CD2-0F959FF7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018D999-B61A-4143-9180-221AFF42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A540CBF6-BB6E-4B87-9595-7B9E7A07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7FFBC39-7AD7-4314-A6CD-315562A4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D2D95D0D-D5B6-43FF-B956-345D5D9A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F5F39203-2B13-4F9F-9D58-E47B5D93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97C66D33-3666-4C23-BB40-43976A87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2D61C04-6821-451A-BC0B-81667CE5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BC44555B-7F60-4F5A-A308-8B2D6107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04B4F21A-51C5-43CE-AD65-0364058E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D61B14D1-4719-443B-A42E-F877C53C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D9E5385-F274-4826-A84A-FADF02D2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62313FFF-2367-4D23-BECA-E3A1DEAC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B3796C0-44E8-402E-82B9-7BDADD0B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BF887C9E-8FA8-4CE8-B524-3E1E1FBF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ACB242A-2096-4328-8D69-6D0FA789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ADE1DEB4-A139-4B70-874E-09342FDF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D9F0A5D-EB0C-44C0-A7A3-A63E7374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2B3DA468-26BC-4744-B76B-9AF551DE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97F507E-80CF-4C2E-9434-DF01D0A6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6D06CB67-F5A0-4522-A5D1-A5C36741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08FB84D-8DAE-429F-8F8D-58339204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900D280C-6E54-4C26-9E8B-CFBA09F2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1441-37B6-4EF2-A626-C9060BF714AF}">
  <dimension ref="A1:V56"/>
  <sheetViews>
    <sheetView showGridLines="0" tabSelected="1" workbookViewId="0">
      <selection activeCell="K33" sqref="K33"/>
    </sheetView>
  </sheetViews>
  <sheetFormatPr defaultRowHeight="15" x14ac:dyDescent="0.2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19000.002</v>
      </c>
      <c r="C8" s="27">
        <v>4383.3050000000003</v>
      </c>
      <c r="D8" s="26">
        <v>28328.575000000001</v>
      </c>
      <c r="E8" s="27">
        <v>27846.214</v>
      </c>
      <c r="F8" s="28">
        <v>60948.786999999997</v>
      </c>
      <c r="G8" s="29">
        <v>10042.92</v>
      </c>
      <c r="H8" s="28">
        <v>20766.300000000003</v>
      </c>
      <c r="I8" s="29">
        <v>13928.913999999999</v>
      </c>
      <c r="J8" s="28">
        <f t="shared" ref="J8:K13" si="0">+((H8*100/F8)-100)</f>
        <v>-65.928280082095796</v>
      </c>
      <c r="K8" s="30">
        <f t="shared" si="0"/>
        <v>38.693865927439418</v>
      </c>
      <c r="L8" s="28">
        <f t="shared" ref="L8:M13" si="1">+((H8*100/B8)-100)</f>
        <v>9.2963042845995574</v>
      </c>
      <c r="M8" s="31">
        <f t="shared" si="1"/>
        <v>217.7719551799384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5753.78</v>
      </c>
      <c r="C9" s="36">
        <v>1129.1199999999999</v>
      </c>
      <c r="D9" s="35">
        <v>1719.9470000000001</v>
      </c>
      <c r="E9" s="36">
        <v>1113.5359999999998</v>
      </c>
      <c r="F9" s="37">
        <v>4699.049</v>
      </c>
      <c r="G9" s="38">
        <v>706.33199999999999</v>
      </c>
      <c r="H9" s="37">
        <v>1941.5540000000001</v>
      </c>
      <c r="I9" s="39">
        <v>2467.1019999999999</v>
      </c>
      <c r="J9" s="40">
        <f>+((H9*100/F9)-100)</f>
        <v>-58.681980119807214</v>
      </c>
      <c r="K9" s="41">
        <f>+((I9*100/G9)-100)</f>
        <v>249.28362299881638</v>
      </c>
      <c r="L9" s="40">
        <f>+((H9*100/B9)-100)</f>
        <v>-66.256026473031639</v>
      </c>
      <c r="M9" s="42">
        <f>+((I9*100/C9)-100)</f>
        <v>118.49776817344483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4421.1850000000004</v>
      </c>
      <c r="C10" s="48">
        <v>468.22</v>
      </c>
      <c r="D10" s="47">
        <v>17953.423999999999</v>
      </c>
      <c r="E10" s="48">
        <v>13704.470000000001</v>
      </c>
      <c r="F10" s="49">
        <v>10670.754000000001</v>
      </c>
      <c r="G10" s="38">
        <v>6906.348</v>
      </c>
      <c r="H10" s="49">
        <v>8255.2129999999997</v>
      </c>
      <c r="I10" s="50">
        <v>5390.82</v>
      </c>
      <c r="J10" s="40">
        <f>+((H10*100/F10)-100)</f>
        <v>-22.637022650882983</v>
      </c>
      <c r="K10" s="41">
        <f t="shared" si="0"/>
        <v>-21.943985446432762</v>
      </c>
      <c r="L10" s="40">
        <f t="shared" si="1"/>
        <v>86.71946548267033</v>
      </c>
      <c r="M10" s="42">
        <f t="shared" si="1"/>
        <v>1051.3433855879714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7944.4229999999998</v>
      </c>
      <c r="C11" s="48">
        <v>2016.0150000000001</v>
      </c>
      <c r="D11" s="47">
        <v>4449.6720000000005</v>
      </c>
      <c r="E11" s="48">
        <v>6869.0479999999998</v>
      </c>
      <c r="F11" s="49">
        <v>38558.498</v>
      </c>
      <c r="G11" s="38">
        <v>1888.9</v>
      </c>
      <c r="H11" s="49">
        <v>4923.34</v>
      </c>
      <c r="I11" s="50">
        <v>913.19299999999998</v>
      </c>
      <c r="J11" s="53">
        <f t="shared" si="0"/>
        <v>-87.231504712657639</v>
      </c>
      <c r="K11" s="54">
        <f t="shared" si="0"/>
        <v>-51.654772618984595</v>
      </c>
      <c r="L11" s="55">
        <f t="shared" si="1"/>
        <v>-38.027720830071608</v>
      </c>
      <c r="M11" s="56">
        <f t="shared" si="1"/>
        <v>-54.703065205368013</v>
      </c>
      <c r="O11" s="14"/>
      <c r="P11" s="51"/>
      <c r="Q11" s="51"/>
    </row>
    <row r="12" spans="1:22" x14ac:dyDescent="0.25">
      <c r="A12" s="52" t="s">
        <v>15</v>
      </c>
      <c r="B12" s="47">
        <v>498.065</v>
      </c>
      <c r="C12" s="48">
        <v>103.04</v>
      </c>
      <c r="D12" s="47">
        <v>1075.8869999999999</v>
      </c>
      <c r="E12" s="48">
        <v>3893.16</v>
      </c>
      <c r="F12" s="49">
        <v>1843.826</v>
      </c>
      <c r="G12" s="38">
        <v>0</v>
      </c>
      <c r="H12" s="49">
        <v>1044.1420000000001</v>
      </c>
      <c r="I12" s="50">
        <v>129.96</v>
      </c>
      <c r="J12" s="53">
        <f t="shared" si="0"/>
        <v>-43.37090376206865</v>
      </c>
      <c r="K12" s="54" t="s">
        <v>16</v>
      </c>
      <c r="L12" s="55">
        <f t="shared" si="1"/>
        <v>109.63970566090774</v>
      </c>
      <c r="M12" s="56">
        <f t="shared" si="1"/>
        <v>26.125776397515523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382.54899999999998</v>
      </c>
      <c r="C13" s="48">
        <v>666.91</v>
      </c>
      <c r="D13" s="47">
        <v>3121.4449999999997</v>
      </c>
      <c r="E13" s="48">
        <v>2266</v>
      </c>
      <c r="F13" s="49">
        <v>5176.66</v>
      </c>
      <c r="G13" s="38">
        <v>541.34</v>
      </c>
      <c r="H13" s="49">
        <v>4602.0509999999995</v>
      </c>
      <c r="I13" s="50">
        <v>5027.8389999999999</v>
      </c>
      <c r="J13" s="36">
        <f t="shared" si="0"/>
        <v>-11.099994977456504</v>
      </c>
      <c r="K13" s="58">
        <f t="shared" si="0"/>
        <v>828.77655447593008</v>
      </c>
      <c r="L13" s="36">
        <f t="shared" si="1"/>
        <v>1102.9964788824439</v>
      </c>
      <c r="M13" s="59">
        <f t="shared" si="1"/>
        <v>653.90067625316772</v>
      </c>
      <c r="N13" s="32"/>
    </row>
    <row r="14" spans="1:22" x14ac:dyDescent="0.25">
      <c r="A14" s="60" t="s">
        <v>18</v>
      </c>
      <c r="B14" s="61">
        <v>0</v>
      </c>
      <c r="C14" s="62">
        <v>0</v>
      </c>
      <c r="D14" s="61">
        <v>8.1999999999999993</v>
      </c>
      <c r="E14" s="48">
        <v>0</v>
      </c>
      <c r="F14" s="63">
        <v>0</v>
      </c>
      <c r="G14" s="64">
        <v>0</v>
      </c>
      <c r="H14" s="63">
        <v>0</v>
      </c>
      <c r="I14" s="65">
        <v>0</v>
      </c>
      <c r="J14" s="36" t="s">
        <v>16</v>
      </c>
      <c r="K14" s="58" t="s">
        <v>16</v>
      </c>
      <c r="L14" s="36" t="s">
        <v>16</v>
      </c>
      <c r="M14" s="59" t="s">
        <v>16</v>
      </c>
      <c r="O14" s="14"/>
      <c r="P14" s="51"/>
      <c r="Q14" s="51"/>
    </row>
    <row r="15" spans="1:22" s="33" customFormat="1" x14ac:dyDescent="0.25">
      <c r="A15" s="66" t="s">
        <v>19</v>
      </c>
      <c r="B15" s="26">
        <v>165.126</v>
      </c>
      <c r="C15" s="27">
        <v>0</v>
      </c>
      <c r="D15" s="26">
        <v>0</v>
      </c>
      <c r="E15" s="67">
        <v>0</v>
      </c>
      <c r="F15" s="28">
        <v>87.998999999999995</v>
      </c>
      <c r="G15" s="29">
        <v>0</v>
      </c>
      <c r="H15" s="28">
        <v>3.0880000000000001</v>
      </c>
      <c r="I15" s="39">
        <v>0</v>
      </c>
      <c r="J15" s="68">
        <f t="shared" ref="J15:K29" si="2">+((H15*100/F15)-100)</f>
        <v>-96.490869214422887</v>
      </c>
      <c r="K15" s="69" t="s">
        <v>16</v>
      </c>
      <c r="L15" s="68">
        <f t="shared" ref="L15:M29" si="3">+((H15*100/B15)-100)</f>
        <v>-98.129912914986136</v>
      </c>
      <c r="M15" s="70" t="s">
        <v>16</v>
      </c>
      <c r="N15" s="71"/>
      <c r="O15" s="71"/>
      <c r="P15" s="71"/>
      <c r="Q15" s="71"/>
      <c r="R15" s="71"/>
      <c r="S15" s="71"/>
    </row>
    <row r="16" spans="1:22" x14ac:dyDescent="0.25">
      <c r="A16" s="46" t="s">
        <v>13</v>
      </c>
      <c r="B16" s="72">
        <v>65.936000000000007</v>
      </c>
      <c r="C16" s="73">
        <v>0</v>
      </c>
      <c r="D16" s="72">
        <v>0</v>
      </c>
      <c r="E16" s="73">
        <v>0</v>
      </c>
      <c r="F16" s="74">
        <v>20.309999999999999</v>
      </c>
      <c r="G16" s="75">
        <v>0</v>
      </c>
      <c r="H16" s="74">
        <v>0</v>
      </c>
      <c r="I16" s="39">
        <v>0</v>
      </c>
      <c r="J16" s="40" t="s">
        <v>16</v>
      </c>
      <c r="K16" s="41" t="s">
        <v>16</v>
      </c>
      <c r="L16" s="76" t="s">
        <v>16</v>
      </c>
      <c r="M16" s="42" t="s">
        <v>16</v>
      </c>
      <c r="O16" s="14"/>
      <c r="P16" s="51"/>
      <c r="Q16" s="51"/>
    </row>
    <row r="17" spans="1:19" x14ac:dyDescent="0.25">
      <c r="A17" s="57" t="s">
        <v>14</v>
      </c>
      <c r="B17" s="61">
        <v>99.19</v>
      </c>
      <c r="C17" s="62">
        <v>0</v>
      </c>
      <c r="D17" s="61">
        <v>0</v>
      </c>
      <c r="E17" s="62">
        <v>0</v>
      </c>
      <c r="F17" s="63">
        <v>67.688999999999993</v>
      </c>
      <c r="G17" s="64">
        <v>0</v>
      </c>
      <c r="H17" s="63">
        <v>3.0880000000000001</v>
      </c>
      <c r="I17" s="77">
        <v>0</v>
      </c>
      <c r="J17" s="36">
        <f t="shared" si="2"/>
        <v>-95.437958900264448</v>
      </c>
      <c r="K17" s="58" t="s">
        <v>16</v>
      </c>
      <c r="L17" s="36">
        <f t="shared" si="3"/>
        <v>-96.886782941828812</v>
      </c>
      <c r="M17" s="59" t="s">
        <v>16</v>
      </c>
      <c r="O17" s="14"/>
      <c r="P17" s="51"/>
      <c r="Q17" s="51"/>
    </row>
    <row r="18" spans="1:19" s="33" customFormat="1" x14ac:dyDescent="0.25">
      <c r="A18" s="66" t="s">
        <v>20</v>
      </c>
      <c r="B18" s="26">
        <v>3189.1600000000003</v>
      </c>
      <c r="C18" s="27">
        <v>4024.4920000000002</v>
      </c>
      <c r="D18" s="26">
        <v>743.38199999999995</v>
      </c>
      <c r="E18" s="27">
        <v>1396.98</v>
      </c>
      <c r="F18" s="28">
        <v>1059.019</v>
      </c>
      <c r="G18" s="29">
        <v>1001.26</v>
      </c>
      <c r="H18" s="28">
        <v>471.18900000000002</v>
      </c>
      <c r="I18" s="39">
        <v>675.22</v>
      </c>
      <c r="J18" s="68">
        <f t="shared" si="2"/>
        <v>-55.50703056319103</v>
      </c>
      <c r="K18" s="69">
        <f t="shared" si="2"/>
        <v>-32.562970656972212</v>
      </c>
      <c r="L18" s="68">
        <f t="shared" si="3"/>
        <v>-85.225294434898217</v>
      </c>
      <c r="M18" s="70">
        <f t="shared" si="3"/>
        <v>-83.222230283971243</v>
      </c>
      <c r="N18" s="71"/>
      <c r="O18" s="71"/>
      <c r="P18" s="71"/>
      <c r="Q18" s="71"/>
      <c r="R18" s="71"/>
      <c r="S18" s="71"/>
    </row>
    <row r="19" spans="1:19" x14ac:dyDescent="0.25">
      <c r="A19" s="46" t="s">
        <v>13</v>
      </c>
      <c r="B19" s="35">
        <v>12.314</v>
      </c>
      <c r="C19" s="36">
        <v>0</v>
      </c>
      <c r="D19" s="35">
        <v>159.03399999999999</v>
      </c>
      <c r="E19" s="36">
        <v>0</v>
      </c>
      <c r="F19" s="37">
        <v>53.22</v>
      </c>
      <c r="G19" s="38">
        <v>0</v>
      </c>
      <c r="H19" s="37">
        <v>25.15</v>
      </c>
      <c r="I19" s="39">
        <v>0</v>
      </c>
      <c r="J19" s="40">
        <f t="shared" si="2"/>
        <v>-52.743329575347616</v>
      </c>
      <c r="K19" s="41" t="s">
        <v>16</v>
      </c>
      <c r="L19" s="40">
        <f t="shared" si="3"/>
        <v>104.2390774727952</v>
      </c>
      <c r="M19" s="42" t="s">
        <v>16</v>
      </c>
      <c r="O19" s="14"/>
      <c r="P19" s="51"/>
      <c r="Q19" s="51"/>
    </row>
    <row r="20" spans="1:19" x14ac:dyDescent="0.25">
      <c r="A20" s="52" t="s">
        <v>14</v>
      </c>
      <c r="B20" s="47">
        <v>997.66599999999994</v>
      </c>
      <c r="C20" s="48">
        <v>1964.7</v>
      </c>
      <c r="D20" s="47">
        <v>129.43299999999999</v>
      </c>
      <c r="E20" s="48">
        <v>467.2</v>
      </c>
      <c r="F20" s="49">
        <v>324.99299999999999</v>
      </c>
      <c r="G20" s="38">
        <v>66</v>
      </c>
      <c r="H20" s="49">
        <v>197.35900000000001</v>
      </c>
      <c r="I20" s="50">
        <v>207.18</v>
      </c>
      <c r="J20" s="53">
        <f t="shared" si="2"/>
        <v>-39.272845876680414</v>
      </c>
      <c r="K20" s="54">
        <f t="shared" si="2"/>
        <v>213.90909090909093</v>
      </c>
      <c r="L20" s="55">
        <f t="shared" si="3"/>
        <v>-80.2179286454585</v>
      </c>
      <c r="M20" s="56">
        <f t="shared" si="3"/>
        <v>-89.45487860742098</v>
      </c>
      <c r="O20" s="14"/>
      <c r="P20" s="51"/>
      <c r="Q20" s="51"/>
    </row>
    <row r="21" spans="1:19" x14ac:dyDescent="0.25">
      <c r="A21" s="57" t="s">
        <v>21</v>
      </c>
      <c r="B21" s="47">
        <v>2179.1799999999998</v>
      </c>
      <c r="C21" s="48">
        <v>2059.7919999999999</v>
      </c>
      <c r="D21" s="47">
        <v>454.91500000000002</v>
      </c>
      <c r="E21" s="48">
        <v>929.78</v>
      </c>
      <c r="F21" s="49">
        <v>680.80600000000004</v>
      </c>
      <c r="G21" s="38">
        <v>935.26</v>
      </c>
      <c r="H21" s="49">
        <v>248.68</v>
      </c>
      <c r="I21" s="65">
        <v>468.04</v>
      </c>
      <c r="J21" s="78">
        <f t="shared" si="2"/>
        <v>-63.472707349817718</v>
      </c>
      <c r="K21" s="79">
        <f t="shared" si="2"/>
        <v>-49.956161922887752</v>
      </c>
      <c r="L21" s="80">
        <f t="shared" si="3"/>
        <v>-88.588368101763052</v>
      </c>
      <c r="M21" s="81">
        <f t="shared" si="3"/>
        <v>-77.277317321360599</v>
      </c>
      <c r="O21" s="14"/>
      <c r="P21" s="51"/>
      <c r="Q21" s="51"/>
    </row>
    <row r="22" spans="1:19" x14ac:dyDescent="0.25">
      <c r="A22" s="82" t="s">
        <v>22</v>
      </c>
      <c r="B22" s="72">
        <v>366.48</v>
      </c>
      <c r="C22" s="73">
        <v>0</v>
      </c>
      <c r="D22" s="72">
        <v>29.248999999999999</v>
      </c>
      <c r="E22" s="73">
        <v>38.22</v>
      </c>
      <c r="F22" s="74">
        <v>149.76</v>
      </c>
      <c r="G22" s="75">
        <v>35.854999999999997</v>
      </c>
      <c r="H22" s="74">
        <v>62.746000000000002</v>
      </c>
      <c r="I22" s="39">
        <v>0</v>
      </c>
      <c r="J22" s="83">
        <f t="shared" si="2"/>
        <v>-58.102297008547005</v>
      </c>
      <c r="K22" s="41" t="s">
        <v>16</v>
      </c>
      <c r="L22" s="84">
        <f t="shared" si="3"/>
        <v>-82.878738266753984</v>
      </c>
      <c r="M22" s="42" t="s">
        <v>16</v>
      </c>
      <c r="O22" s="14"/>
      <c r="P22" s="51"/>
      <c r="Q22" s="51"/>
    </row>
    <row r="23" spans="1:19" x14ac:dyDescent="0.25">
      <c r="A23" s="52" t="s">
        <v>23</v>
      </c>
      <c r="B23" s="47">
        <v>89</v>
      </c>
      <c r="C23" s="48">
        <v>0</v>
      </c>
      <c r="D23" s="47">
        <v>45.68</v>
      </c>
      <c r="E23" s="48">
        <v>0</v>
      </c>
      <c r="F23" s="49">
        <v>283.82</v>
      </c>
      <c r="G23" s="85">
        <v>0</v>
      </c>
      <c r="H23" s="49">
        <v>0</v>
      </c>
      <c r="I23" s="50">
        <v>0</v>
      </c>
      <c r="J23" s="86" t="s">
        <v>16</v>
      </c>
      <c r="K23" s="54" t="s">
        <v>16</v>
      </c>
      <c r="L23" s="87" t="s">
        <v>16</v>
      </c>
      <c r="M23" s="56" t="s">
        <v>16</v>
      </c>
      <c r="O23" s="14"/>
      <c r="P23" s="51"/>
      <c r="Q23" s="51"/>
    </row>
    <row r="24" spans="1:19" x14ac:dyDescent="0.25">
      <c r="A24" s="52" t="s">
        <v>24</v>
      </c>
      <c r="B24" s="47">
        <v>507.37599999999998</v>
      </c>
      <c r="C24" s="48">
        <v>1554.26</v>
      </c>
      <c r="D24" s="47">
        <v>228.04400000000001</v>
      </c>
      <c r="E24" s="48">
        <v>2318.9160000000002</v>
      </c>
      <c r="F24" s="49">
        <v>179.2</v>
      </c>
      <c r="G24" s="85">
        <v>2618</v>
      </c>
      <c r="H24" s="49">
        <v>34.587000000000003</v>
      </c>
      <c r="I24" s="50">
        <v>1006.04</v>
      </c>
      <c r="J24" s="86">
        <f t="shared" si="2"/>
        <v>-80.69921875</v>
      </c>
      <c r="K24" s="54">
        <f t="shared" si="2"/>
        <v>-61.572192513368982</v>
      </c>
      <c r="L24" s="87">
        <f t="shared" si="3"/>
        <v>-93.183161994260672</v>
      </c>
      <c r="M24" s="56">
        <f t="shared" si="3"/>
        <v>-35.272090898562666</v>
      </c>
      <c r="O24" s="14"/>
      <c r="P24" s="51"/>
      <c r="Q24" s="51"/>
    </row>
    <row r="25" spans="1:19" x14ac:dyDescent="0.25">
      <c r="A25" s="52" t="s">
        <v>25</v>
      </c>
      <c r="B25" s="47">
        <v>430.79899999999998</v>
      </c>
      <c r="C25" s="48">
        <v>596.74</v>
      </c>
      <c r="D25" s="47">
        <v>748.08</v>
      </c>
      <c r="E25" s="48">
        <v>4028.11</v>
      </c>
      <c r="F25" s="49">
        <v>867.2</v>
      </c>
      <c r="G25" s="85">
        <v>199.24</v>
      </c>
      <c r="H25" s="49">
        <v>79.3</v>
      </c>
      <c r="I25" s="50">
        <v>427.17</v>
      </c>
      <c r="J25" s="86">
        <f t="shared" si="2"/>
        <v>-90.855627306273064</v>
      </c>
      <c r="K25" s="54">
        <f t="shared" si="2"/>
        <v>114.39971893194138</v>
      </c>
      <c r="L25" s="87">
        <f t="shared" si="3"/>
        <v>-81.592343529116818</v>
      </c>
      <c r="M25" s="56">
        <f t="shared" si="3"/>
        <v>-28.416060595904412</v>
      </c>
      <c r="O25" s="14"/>
      <c r="P25" s="51"/>
      <c r="Q25" s="51"/>
    </row>
    <row r="26" spans="1:19" x14ac:dyDescent="0.25">
      <c r="A26" s="52" t="s">
        <v>26</v>
      </c>
      <c r="B26" s="47">
        <v>263.16500000000002</v>
      </c>
      <c r="C26" s="48">
        <v>0</v>
      </c>
      <c r="D26" s="47">
        <v>133.65700000000001</v>
      </c>
      <c r="E26" s="48">
        <v>54.77</v>
      </c>
      <c r="F26" s="49">
        <v>10.041</v>
      </c>
      <c r="G26" s="85">
        <v>387.27</v>
      </c>
      <c r="H26" s="49">
        <v>140.73500000000001</v>
      </c>
      <c r="I26" s="50">
        <v>0</v>
      </c>
      <c r="J26" s="87">
        <f t="shared" si="2"/>
        <v>1301.6034259535904</v>
      </c>
      <c r="K26" s="54" t="s">
        <v>16</v>
      </c>
      <c r="L26" s="87">
        <f t="shared" si="3"/>
        <v>-46.522143902114642</v>
      </c>
      <c r="M26" s="56" t="s">
        <v>16</v>
      </c>
      <c r="O26" s="14"/>
      <c r="P26" s="51"/>
      <c r="Q26" s="51"/>
    </row>
    <row r="27" spans="1:19" x14ac:dyDescent="0.25">
      <c r="A27" s="52" t="s">
        <v>27</v>
      </c>
      <c r="B27" s="47">
        <v>27.12</v>
      </c>
      <c r="C27" s="48">
        <v>0</v>
      </c>
      <c r="D27" s="47">
        <v>404.92</v>
      </c>
      <c r="E27" s="48">
        <v>3.9</v>
      </c>
      <c r="F27" s="49">
        <v>0</v>
      </c>
      <c r="G27" s="85">
        <v>0</v>
      </c>
      <c r="H27" s="49">
        <v>68.879000000000005</v>
      </c>
      <c r="I27" s="50">
        <v>28.38</v>
      </c>
      <c r="J27" s="87" t="s">
        <v>16</v>
      </c>
      <c r="K27" s="54" t="s">
        <v>16</v>
      </c>
      <c r="L27" s="87">
        <f t="shared" si="3"/>
        <v>153.97861356932154</v>
      </c>
      <c r="M27" s="56" t="s">
        <v>16</v>
      </c>
      <c r="O27" s="14"/>
      <c r="P27" s="51"/>
      <c r="Q27" s="51"/>
    </row>
    <row r="28" spans="1:19" x14ac:dyDescent="0.25">
      <c r="A28" s="52" t="s">
        <v>28</v>
      </c>
      <c r="B28" s="47">
        <v>2766.7950000000001</v>
      </c>
      <c r="C28" s="48">
        <v>3600.79</v>
      </c>
      <c r="D28" s="47">
        <v>2356.9639999999999</v>
      </c>
      <c r="E28" s="48">
        <v>9756.2990000000009</v>
      </c>
      <c r="F28" s="49">
        <v>2358.2730000000001</v>
      </c>
      <c r="G28" s="85">
        <v>1315.479</v>
      </c>
      <c r="H28" s="49">
        <v>1054.3580000000002</v>
      </c>
      <c r="I28" s="50">
        <v>790.02</v>
      </c>
      <c r="J28" s="87">
        <f t="shared" si="2"/>
        <v>-55.29109649306929</v>
      </c>
      <c r="K28" s="54">
        <f t="shared" si="2"/>
        <v>-39.944309259212808</v>
      </c>
      <c r="L28" s="87">
        <f t="shared" si="3"/>
        <v>-61.89244233851803</v>
      </c>
      <c r="M28" s="56">
        <f t="shared" si="3"/>
        <v>-78.059814651784748</v>
      </c>
      <c r="O28" s="14"/>
      <c r="P28" s="51"/>
      <c r="Q28" s="51"/>
    </row>
    <row r="29" spans="1:19" s="1" customFormat="1" x14ac:dyDescent="0.25">
      <c r="A29" s="88" t="s">
        <v>29</v>
      </c>
      <c r="B29" s="89">
        <v>26805.02</v>
      </c>
      <c r="C29" s="90">
        <v>14159.587</v>
      </c>
      <c r="D29" s="91">
        <v>33018.550999999999</v>
      </c>
      <c r="E29" s="92">
        <v>45443.409</v>
      </c>
      <c r="F29" s="93">
        <v>65944.099000000002</v>
      </c>
      <c r="G29" s="93">
        <v>15600.023999999999</v>
      </c>
      <c r="H29" s="93">
        <v>22681.182000000001</v>
      </c>
      <c r="I29" s="93">
        <v>16855.743999999999</v>
      </c>
      <c r="J29" s="93">
        <f t="shared" si="2"/>
        <v>-65.605441056977668</v>
      </c>
      <c r="K29" s="93">
        <f t="shared" si="2"/>
        <v>8.0494747956797994</v>
      </c>
      <c r="L29" s="93">
        <f t="shared" si="3"/>
        <v>-15.384573486608105</v>
      </c>
      <c r="M29" s="91">
        <f t="shared" si="3"/>
        <v>19.041212148348677</v>
      </c>
    </row>
    <row r="30" spans="1:19" s="1" customFormat="1" x14ac:dyDescent="0.25">
      <c r="A30" s="94" t="s">
        <v>30</v>
      </c>
      <c r="B30" s="95"/>
      <c r="C30" s="95"/>
      <c r="D30" s="95"/>
      <c r="E30" s="95"/>
      <c r="F30" s="95"/>
      <c r="G30" s="95"/>
      <c r="H30" s="95"/>
      <c r="I30" s="95"/>
      <c r="J30" s="94"/>
      <c r="K30" s="94"/>
      <c r="L30" s="94"/>
      <c r="M30" s="94"/>
    </row>
    <row r="31" spans="1:19" s="1" customFormat="1" ht="15" customHeight="1" x14ac:dyDescent="0.25">
      <c r="A31" s="96" t="s">
        <v>31</v>
      </c>
      <c r="B31" s="96"/>
      <c r="C31" s="96"/>
      <c r="D31" s="96"/>
      <c r="E31" s="96"/>
      <c r="F31" s="97"/>
      <c r="G31" s="97"/>
      <c r="H31" s="97"/>
      <c r="I31" s="97"/>
      <c r="K31" s="51"/>
      <c r="L31" s="51"/>
      <c r="M31" s="51"/>
    </row>
    <row r="32" spans="1:19" s="1" customFormat="1" x14ac:dyDescent="0.25">
      <c r="A32" s="96" t="s">
        <v>32</v>
      </c>
      <c r="B32" s="96"/>
      <c r="C32" s="96"/>
      <c r="D32" s="96"/>
      <c r="E32" s="96"/>
      <c r="F32" s="98"/>
      <c r="J32" s="99"/>
      <c r="K32" s="51"/>
      <c r="L32" s="51"/>
      <c r="M32" s="51"/>
    </row>
    <row r="33" spans="1:13" s="1" customFormat="1" ht="15" customHeight="1" x14ac:dyDescent="0.25">
      <c r="A33" s="100" t="s">
        <v>33</v>
      </c>
      <c r="B33" s="101"/>
      <c r="C33" s="101"/>
      <c r="D33" s="101"/>
      <c r="E33" s="101"/>
      <c r="F33" s="101"/>
      <c r="G33" s="101"/>
      <c r="H33" s="101"/>
      <c r="I33" s="101"/>
      <c r="J33" s="102"/>
      <c r="K33" s="99" t="s">
        <v>34</v>
      </c>
      <c r="L33" s="94"/>
      <c r="M33" s="94"/>
    </row>
    <row r="34" spans="1:13" s="1" customFormat="1" x14ac:dyDescent="0.25">
      <c r="B34" s="51"/>
      <c r="C34" s="51"/>
    </row>
    <row r="35" spans="1:13" s="1" customFormat="1" x14ac:dyDescent="0.25">
      <c r="J35" s="99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2022-02-23T11:15:06Z</dcterms:created>
  <dcterms:modified xsi:type="dcterms:W3CDTF">2022-02-23T11:15:34Z</dcterms:modified>
</cp:coreProperties>
</file>