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5C7B027B-2A5E-4C58-A2AF-C44C94903099}" xr6:coauthVersionLast="47" xr6:coauthVersionMax="47" xr10:uidLastSave="{00000000-0000-0000-0000-000000000000}"/>
  <bookViews>
    <workbookView xWindow="-120" yWindow="-120" windowWidth="29040" windowHeight="15840" xr2:uid="{DC0E0A39-1181-4FC1-AF1D-F64FA5F45FD8}"/>
  </bookViews>
  <sheets>
    <sheet name="8_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9" i="1"/>
  <c r="M28" i="1"/>
  <c r="L28" i="1"/>
  <c r="K28" i="1"/>
  <c r="J28" i="1"/>
  <c r="L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L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K17" i="1"/>
  <c r="K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<sst xmlns="http://schemas.openxmlformats.org/spreadsheetml/2006/main" count="74" uniqueCount="36">
  <si>
    <t xml:space="preserve">Grūdų  ir aliejinių augalų sėklų  supirkimo kiekių suvestinė ataskaita (2022 m. 8– 10 sav.) pagal GS-1*, t </t>
  </si>
  <si>
    <t xml:space="preserve">                      Data
Grūdai</t>
  </si>
  <si>
    <t>Pokytis, %</t>
  </si>
  <si>
    <t>10  sav.  (03 08–14)</t>
  </si>
  <si>
    <t>8  sav.  (02 21– 27)</t>
  </si>
  <si>
    <t>9  sav.  (02 28– 03 06)</t>
  </si>
  <si>
    <t>10  sav.  (03 07– 13)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</si>
  <si>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</si>
  <si>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</si>
  <si>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</si>
  <si>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</si>
  <si>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</si>
  <si>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</si>
  <si>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</si>
  <si>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</si>
  <si>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</si>
  <si>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</si>
  <si>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</si>
  <si>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</si>
  <si>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</si>
  <si>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</si>
  <si>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</si>
  <si>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</si>
  <si>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</si>
  <si>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</si>
  <si>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</si>
  <si>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</si>
  <si>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</si>
  <si>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</si>
  <si>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</si>
  <si>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</si>
  <si>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</si>
  <si>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10 savaitę su   9 savaite</t>
  </si>
  <si>
    <t>*** lyginant 2022 m. 10 savaitę su 2021 m. 10 savaite</t>
  </si>
  <si>
    <t>Pastaba: grūdų bei aliejinių augalų sėklų 8 ir 9 savaičių supirkimo kiekiai patikslinti  2022-03-17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</si>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</sst>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0" xfId="0" applyNumberFormat="1" applyFont="1" applyFill="1" applyBorder="1" applyAlignment="1">
      <alignment vertical="center"/>
    </xf>
    <xf numFmtId="4" fontId="5" fillId="3" borderId="4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0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97682B4-4DE2-4145-BF44-41AA61F5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009DBD2-BC8C-4CA4-8982-6F9A4F9A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B872F00-ABA7-4BBA-8D10-B6EEA6F3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FE0FDB5-6C53-400E-8B52-91B24C9D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2A90D8D-BC4D-4CE2-83D4-7EB1105B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853CF05-FDEC-4F7E-B142-3D48D917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204CC20-5A1B-4A84-8D26-330CC6CD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B04282A-60E8-4C7F-B482-FB5836B3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5B70AA35-4D38-47C4-A7C1-9E5A72A6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9DE37C9-DD0C-498C-BE6C-88497238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EC09D8A-5F30-471E-B6AA-72E0A979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A666694-BAAD-4B29-BE49-6E23B023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76E5CA5-3A05-4876-AC79-95AB1E92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1AC8F99-D104-453C-9215-0676EF88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B3113A2-83AE-4E6A-8096-43287D3F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CFB623F3-9B26-44E1-B887-493AFD1F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F8CBE3F0-0BFE-4678-983D-FEEEADCC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EF17ED2-8F85-414A-887A-FF508738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A9494C9-77F0-4EC2-B29A-C0B58360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BAAAE2D8-5360-493F-8DF1-C0D6A50D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928EECA1-7607-452C-A19E-E20EF3A8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FD7DE7DB-360D-4E15-BB86-C451681F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CEA443B-DA76-44EA-8A96-E2EBA99E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3299AB20-9149-4F32-A568-3CDE5B58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5F459513-80AA-4FF2-968A-43B66A4D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6E97151-2E7F-4A4E-AA18-96BF265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08D35B5A-C4E8-4822-9A64-2EAA22CA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244782B-31F5-4F83-B467-C74FCB4F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BA55A79-B965-48EF-9C76-8F959322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ECE2F094-F5FD-423C-AD9B-E7705C43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0D21331-6051-4919-BBEC-B3EAC626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1F12AD5-7607-4602-8FA3-D5616679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A027599-57F0-47D7-8123-52A363B7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C1BF3AE9-E710-474E-B3B4-1E2FC0EA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347C220-C59E-4AF2-9C47-C50C6A95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561D3A8A-9B0F-4AB6-940F-1C8B8DA7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28C250F-DB4F-46FB-A304-9220C9BF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ECCF8B1-5E43-42C8-81C9-12F8ABBD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90316EB-BA4C-4C3B-B60A-55A79ECE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741077C-6599-4362-9614-6C768340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9B7B242-3209-4AB3-9E9D-87CD02B9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A3695F6-907D-49A1-B55F-3AABD3AE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88F45DB-12D8-40F9-91AB-B5127F12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3314E2E-AD1E-4C5E-97F2-B73FE062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8C4D3F4-3238-4993-9979-84BA31FC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8511F53-9F3B-4945-B8A0-5090DF28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9345B2A-8BFC-4557-9449-9BEDFFF4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EB34D5C-9B6A-4ED5-9095-DEEB0DF6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9EB2F1E-2214-4115-9769-F7276127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055A163-4EC9-48D9-9994-46C5ABE7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9D5C827-9C11-414B-96FE-9E8FC844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A903C78D-F857-4987-B51F-A2CAA03D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3CBDA86-4415-4440-A6AE-14288218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F86A151-DBD1-482C-819B-2365E421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13CDDF5-F004-47FA-B6FC-91648479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85AD473-94B1-4452-A6F0-193E5203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57673C3-6F83-489D-B2C6-E10F9C58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CB778BED-76AB-40CD-948A-3EEBC83C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067ED16-8999-4B79-836D-A67DA6AB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EB1F0BC-4637-4DFE-83CC-D261F085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D644AE1-1387-4052-A347-37A56760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E9325DA-D0C9-439E-A887-661B72E8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85878B5-25A1-4840-AE9F-E860667E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AEAE774-E4F7-4512-ABD1-A9414C26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64B8C34-B2D5-4400-848B-0C7DA0CD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3F0F109-8CDB-4405-B673-590B92A1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44C8951-9CAC-42C2-B5DC-1FB7FF92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FE03644-F331-4B92-9D9D-E1F0D3D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384D066-B9A6-4A04-A5C1-2CDDA3C2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7CFABEF-A3CB-4DD0-B336-74E922AFE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1C4403C-CF1C-48F7-8D65-4A343FF96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A03CE08-7FDF-4F77-8C0B-E2251404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E1E58FDE-DDFC-4907-B923-8F695F80E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6E5872E5-CBBA-4ED0-BD80-5AE90B60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014EE5F-3924-446B-8D25-EB85E8CA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27C9DCC-AA28-469A-A696-7679D6D2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680D53C-A2B5-42AB-9633-3200F341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2966FAD-1ADD-43B2-853B-FDA3419F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4A401E4-D160-4B62-A73C-6D239776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5DB57A07-C481-4043-8B83-491C2148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6DFB44BA-096A-4FFE-9FDD-DD10153F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89EF1914-E5B9-4D28-8AB1-2395C566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32C6A64-15E1-4D6F-A43F-03841DAA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00BCC67-D839-4083-A179-818657AB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3DE0AB57-5BDD-465E-AADB-049B9EE1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37450FE-1900-48DA-80EA-E56E26B12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990F5ED-098A-4C5B-8694-666CF0F8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7D704A1-7F76-4499-99D6-3C7DA332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3C4FF93-4EC4-4E15-925B-55854A6D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EE6438C-BCA1-48DD-8269-DED1E089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D6BF9E5-6AA2-434D-B751-E629A778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B364CF5-DEC6-46B2-8641-D68A47E8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0863C8E-1727-4DAE-AEE1-B7B3CAD4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552A51F-CA10-4DA7-A3B6-14696B27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F9D2D47-07C9-4C47-BE15-F3BB658D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1591566-4442-4DE9-A02B-ACEEEF04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504A6E82-AA0D-4D87-B2C5-F240BECA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3E7A9AE-F72B-4EEC-9D30-4770B23A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00E8251C-C0EB-4930-8060-6F19693E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D275BDD-F1C7-4A96-A1E9-EA597AE1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2A39A400-7AF2-435F-909B-74D68ABE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367215F-45D9-4397-AA65-CDFB96C1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E0BCDDE-190E-4360-9AE4-AB46A711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EC85448-A463-4CAC-BD0E-DF61D5A8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E5803C5-BEB9-433B-80BB-B29989DF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E197DAC-1C33-4BD1-8830-8B6AA83F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59CCC57-7011-4C03-8C5E-8F58FF06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E289A6E-C385-40D4-95C9-449BA872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CE45270-F487-4D07-94FD-8FF80E13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7BEF6564-E8E7-4F37-935D-280F6912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1ED79F0-8AAA-4BE7-AE97-1B76014A8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6ECF532-A336-4198-BEC3-08765C50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1ED3C04-DD74-4914-9918-AD59DB71C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7DCC7DD1-E244-494D-AA1A-FD205313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044EB8B1-9472-49AA-9DA3-BC43C51A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E59CF99D-5A65-44B2-AE0A-6B6E9735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76978F9-CC2A-484D-963F-F0F228FD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2ADAAA58-3B3A-45FC-BAD2-6D37CDE3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7B4C378-3EAA-4D13-B857-7B8B7AFE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18AC1A3-5636-4D7D-AB09-DAC1E82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90EBEC7-AFC7-4B01-83D6-B52581B3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175C30FE-5C1B-476C-8AE6-2706BEA4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113A690C-53DA-42CB-A5E3-9BCEA124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0181953-3185-4A88-A289-EB61CA01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0F56B1C-6315-4DC9-A277-DEC46390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B5778EA3-4BE0-46A8-9F8E-86A40C3C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AF242073-F55B-421F-88E4-BEB76977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3371BDF-4EC5-40C1-9A48-874536C2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0F44CD19-4836-4C07-A678-D6245A31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46286EB2-F750-49E1-8484-A056CCC34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9F65D8C-040B-4356-A426-0245513C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C3DF71B-3FF6-499A-AAA5-BD793B7A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7DDC0E9-FCAD-4FF4-B1C2-7E460A4C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3E046F5B-2C7A-424B-AF1C-C88440C0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AA2967CF-0797-475E-BE59-CA59156F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1D4F82A-83ED-4FC6-9425-69A879DF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757024CB-0A4F-492A-82EC-4432BC3B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9EE0CE9A-BEEE-46F0-AD28-1885BFEF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E48AE1E-B94A-4791-973C-CA5BE611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59418104-E06B-4389-9083-A997D8B0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10FC374-5656-457B-8EA0-7CF8F053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A982EC95-53A4-441B-B858-61C9DD28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B97091D-7854-44FD-956D-B8EB2310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3F209E6B-7850-4802-B205-99802654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CB51AB75-B874-4AB9-9BD4-AD8A1B98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1A7E66FE-2BA0-4F82-A24A-19349512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B0124F3-164E-4E08-9EDC-E25B5817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8D3EAC61-8F23-45B5-9E67-30B36EF7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3F88543-06C7-4D08-87C5-021F5C92F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6D8286A-BAF4-4D49-8B36-DC2262AA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F866B346-36CC-4A45-AA4D-F4D0D092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C180A69-1A53-4339-B5E2-B0155BB6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3D8C8E8-5689-4D2C-AE30-ADF72AE1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347B568D-454D-4742-9C50-E84E949B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8A93BC9-8E6F-4052-A717-14AA2F33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AC0238C-32F2-4A28-9CD0-0C82ABAF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B8224F2-0E67-4082-9C8C-8AFBBE7B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438FFC60-5DA1-4A7A-A5BA-8F757733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82A72EEA-8AEF-4A0D-8469-C2E0EA09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A54F3592-42F7-4D02-BDE7-B057F594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495EA79-6D50-4D0D-A128-5006BC06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7FE7490A-252F-434C-B8DE-571E463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F8196919-AD9B-4339-B30A-69A6971E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EBB8E06-B58A-4A5D-8364-E993814B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21BDCBC-DB1D-4694-BD37-64D250B4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632AC60-DD4A-4520-8F5A-8A712504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C927C52-4D94-4B56-954C-13FEE3E4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668AE38-C341-43D9-A605-34F4EE73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C22AE46-B8DB-4BE8-B062-B284244F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04B9BAF-E696-48BA-8393-FD9FF905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FACD87F0-B12D-458B-887B-FCB81611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83356F1-C877-444E-AEBE-8AA14BEA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7A71EA7-4F2C-4486-8EC8-11766DB0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4094F24-96F4-4960-87CB-314950C3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FA9C970-EB80-4B63-BA08-657AF083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80066AE9-8708-40EC-8C7A-33643A5F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B42A4FD-E33F-4D5C-913B-2C62723C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E206485-9A41-4D25-9438-B1A0A73E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50735EC-08B2-48E0-8F42-E6270EEF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2BD41ECC-B8CC-4E4B-8E27-4B1C3113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A30CDC3-9D82-430D-96E1-8C8F45D6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0835FC71-7CA7-4E2E-A4C6-41B7D966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C238D38-6B1D-4B78-BDF4-8BD0E3C4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D47BB9FD-9FCB-4DF5-A32D-E33D309B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98F2904A-3DCE-455A-AA49-BBB2AAA0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F01C7716-900E-41F8-9B6F-E877DD3B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7FB1DDA0-D0D2-4B90-8174-03202BF5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B35045A-2BF1-4374-88E4-4EAF1198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CB57CDF-C2C9-49EE-BFFA-41704BF2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733724D-B7A4-4C5E-B28B-E2B50F3D5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7705B42-C6E3-476F-B794-5D5C1174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A690D6E-AC04-4A10-A108-453717DD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654D8F30-C81D-40BD-A0E3-6EC38723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18ED657-CE60-435B-9CF5-B9998AF6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66A5868-EEF3-483F-8FF9-090469AD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D7A8C84A-C19A-4891-B32D-CBA55FCA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94436A4D-0F50-474D-8F3C-BF71DE6C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1B6C4E9-CA55-4974-BCDE-75AA50B3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1536080-DDA3-44DC-9E45-87AD748F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A0854711-CACD-427F-8EF9-D3CC8A7E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62D55C5-0634-407F-AFD1-9BD1C076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930FFCD0-C7D0-4789-A18E-D3C61D4A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89269826-7196-4B34-A81F-568C3028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A4983153-5FCA-4E65-8CB5-A9E73035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40F4BFB7-9132-4049-8218-67ABCE4E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2A23EBE1-DC8D-419C-8ACC-F85232F2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081CE9F-FCA0-4424-B2BF-4B917C3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D55FFFE5-D060-41E9-BE3F-34D8A25B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059983C-4EBC-4001-A9B3-F8EE3F77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8B8D7862-A233-43CB-879D-F3F59546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9C5154D-550B-499B-9937-3D28989F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52ECC18-D7DE-4EE4-88CE-EAC190FD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C024352-17BB-47A5-90D8-D75078B6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1F5027AE-B8C7-4ED9-8A8E-7260581C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D1E74E2-B493-4845-AD82-21F77953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FEF11DBE-C8E1-49F3-9314-C5206CA7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331955B4-CD51-418E-80D6-B9D9172C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D562FCA6-BF47-4C81-B1FF-FD3753B6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F8052D5-8537-4FC9-B89B-EE56D738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911070F-9658-446B-889C-3BA4E049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3507E45-0FB4-411F-8337-3AA7FCF2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DBAB856C-ADA4-474A-80C8-3D4E1324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F3A7B19-CA3C-4452-830E-4F470B08C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05F5DE0-C06C-47A6-AFDB-66314201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2DD8428-E936-42E2-BCAC-D0317B3F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B8C3DB4-8090-4250-A8B1-8E35E26F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BB56401-AE16-4AE3-8DC6-C7E202EF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AE260EB-0419-4DA3-932C-126FF3FA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9414331-80C0-4D5C-B0FE-6FBAF03B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0F780C28-F2C6-4C08-B9F6-64E4984DF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3D04A51-EE10-4C7A-AA54-2CF6D52B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9A677D1-3CB2-4919-BAFC-FD9B5817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29478D9-35F6-4AC4-A32B-C35BED0B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A106A98-BC9C-4338-8902-CE2731E6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AE9B7FD-4532-4316-93C3-51DEADA7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8640BFA-6F0C-4FCD-B3EA-413384E9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682FF788-0D05-4979-8858-96EADBC4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E3CE5872-C011-4543-9104-0F6162EF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F336627-B762-4E42-B4C8-1AA1859D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A4B8A25A-4CF6-43C7-A63B-F9FB52B7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8642D6EA-E4B3-4746-990D-E60016A5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7E85A545-00C1-4724-B545-FB38525A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327D385-E05A-450F-81D8-09B0DA77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88BA023-51EB-4BF3-A2E7-B1B1E4D9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50457B39-EB70-4BB3-B316-DA82AF7E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CCEBD3A-4A98-49D5-882F-A5E6F950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18FA96C-E465-48B1-9B58-91D5778C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677A055-932B-4EE8-8360-8082D66E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06F4C09-4DBB-4B19-B3D8-17EA8FDC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54BED8B-3117-4CE2-8C63-C9FAEF90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839D717-CCA4-43C7-9693-39C23F2D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CCFD657-1B38-4D65-B78C-21CDAAC8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A1496DEB-E9B8-4F86-A7A2-68C94056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9379AC0-2077-4FB9-9C1A-D549238C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D5F1798-D245-4B76-A332-41AAC03C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1B609327-8670-4C37-9764-CAD54AE3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F80A04E-F472-478E-B25D-6E9482BA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564EAE41-E4E3-4570-BA43-C982EA37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E7BE866-706A-4DF8-BC2C-2F93F89C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FF7735A-F2DC-49D3-BE15-970952BA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FFF7522-B1E3-42AA-A03C-C42BA387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05DFE85-EA33-4DC0-AAAC-D2D77ECF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3BE989B-A534-43C4-9A6B-DB3AEBF5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277BD46-469E-4D67-ABB4-50316340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CD93BC47-00D1-4D7B-84D3-5BCBAC84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2ECBE2F-604F-4A25-9B0F-4AB20D2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7C22C70B-A441-4954-9E63-4D3B8DC1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DE18E264-1690-46B8-9C29-E94EBAD6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372C3DB-CDBF-461B-B942-7BC1BEDF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AADEE772-2B4C-41AF-B3A1-027CBDF8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A89F295-2FD8-4CC9-9D18-69D54D18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989ECA6E-47E5-4494-8C99-043441D9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281CF49-46FB-421A-849B-F3FEE412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7AA6D81-7C0E-4598-81DA-36DCDB88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1A886376-AAB7-472A-939F-9ADFD606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F4456EE-BFFF-4EFA-B6CD-0953EAE9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45ABFFB-E156-4C6F-8C1E-90F68F94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9E7F66D1-D994-41C6-8703-C37EB49E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CB83825-60D5-4B23-BE4C-6042D866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27B70C6-8C1E-4D0B-913E-AC95BAF6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C622039-A577-4288-BCA4-AD334F4C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29A016C-1DA7-4725-B98C-A6D049ED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467272A-AC32-45A3-BE72-C2884560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5B392F5-D237-4C78-B931-44877D92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3121862-89AC-4A7C-BC55-1ED9F738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2B2402F-8E53-4C85-9117-FD4478AE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D725608-F8BD-4592-95D3-4DEB9D14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4A469C0-EDFE-4596-9FC6-A1C24FD8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8933B1D-8775-4549-AC63-60A641CE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E78A00BC-10EA-411A-B05F-AC3590D6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E3C1D1F-AEF5-4D58-89E3-CAD4B06D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E476627-6EA9-478B-BD49-DE8BA145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E94CBB2-E42F-4303-83C2-AAE4DB53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14B59C0-0B91-474E-8040-7E7BC3EB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49D47A1-EEE1-4A19-AA8A-440DF799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BCABCD2-86D2-48D4-BA87-21743C8B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659A170-85DA-4BF7-971A-435C5206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1C22D4A-2F18-4483-8CA4-458F3C4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934F56C3-CB6D-421B-A6DF-0CC60E59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D6F2AAD-2314-4784-8191-C3E45F73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23D8F3E-6169-4407-9C20-0A7E432E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89D67BF0-1BF7-4C19-AE26-90EC9A20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F18E05E-48E8-44D9-A848-B7842508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12E8FD4-40CC-4877-A422-8C76DF01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B18D0FE-B0D5-4AAD-80B0-0FAA8BDC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B9F6865-A780-4B0D-A157-8ACA2EBA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2C42A2B7-FDD1-4790-A990-5B6AB18F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028D23DD-2DD0-4276-BB46-530F0C38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2C78B6E-43EC-48F1-B887-F8346FFC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9D5A437-7364-484C-8F99-079BCF8B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84D5403-A9EE-4780-86D4-6FB16F55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DD434566-FF76-4040-A38F-A8797AE9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2631F48-4CD1-4363-B0FA-95990311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F349BA14-E33B-4CCB-9CA6-3C9D118FF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D559801-10C8-4175-AB8B-9C18D47D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951A8FC1-6CA8-4678-8793-8F1FA7FC3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347E4E3-3955-4FB8-844F-D5FA5879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81705110-8456-45D3-B1B1-820D82DE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6D793461-C6BB-45C5-B9B9-9DCA5D04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D0627ACD-2AD5-4A36-B687-5AE971B2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E04C55E-F8E8-4659-90EB-A7A42BE4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14E6F7B-EC91-4507-A3A9-8F6046CF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AB6BE335-910D-44B9-B983-783178DF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66E7D256-BBE7-4EBA-B54D-7662743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4E374B5-1F93-4E87-849D-AF94EC15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033385F-0BB3-42CA-8979-E1304BB2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D5B07F3E-DED0-420F-A207-97D162B4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FFAC90C-3820-456A-AEE0-1B7B84E3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1D89-7AD4-4A79-97BA-4444F506B0D1}">
  <dimension ref="A1:V57"/>
  <sheetViews>
    <sheetView showGridLines="0" tabSelected="1" workbookViewId="0">
      <selection activeCell="P11" sqref="P11"/>
    </sheetView>
  </sheetViews>
  <sheetFormatPr defaultRowHeight="15" x14ac:dyDescent="0.25"/>
  <cols>
    <col min="1" max="1" width="14.28515625" customWidth="1"/>
    <col min="2" max="2" width="9.28515625" bestFit="1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25592.35</v>
      </c>
      <c r="C8" s="27">
        <v>6452.78</v>
      </c>
      <c r="D8" s="26">
        <v>32087.213</v>
      </c>
      <c r="E8" s="27">
        <v>11939.567999999999</v>
      </c>
      <c r="F8" s="28">
        <v>55314.941999999995</v>
      </c>
      <c r="G8" s="29">
        <v>102448.48999999999</v>
      </c>
      <c r="H8" s="28">
        <v>27723.314000000002</v>
      </c>
      <c r="I8" s="29">
        <v>7442.4080000000004</v>
      </c>
      <c r="J8" s="28">
        <f t="shared" ref="J8:K13" si="0">+((H8*100/F8)-100)</f>
        <v>-49.880967063112884</v>
      </c>
      <c r="K8" s="30">
        <f t="shared" si="0"/>
        <v>-92.735463450949837</v>
      </c>
      <c r="L8" s="28">
        <f t="shared" ref="L8:M13" si="1">+((H8*100/B8)-100)</f>
        <v>8.326566337206259</v>
      </c>
      <c r="M8" s="31">
        <f t="shared" si="1"/>
        <v>15.33645963445214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7945.0589999999993</v>
      </c>
      <c r="C9" s="36">
        <v>50.38</v>
      </c>
      <c r="D9" s="35">
        <v>3970.1229999999996</v>
      </c>
      <c r="E9" s="36">
        <v>440.19900000000001</v>
      </c>
      <c r="F9" s="37">
        <v>8761.3220000000001</v>
      </c>
      <c r="G9" s="38">
        <v>2984.1949999999997</v>
      </c>
      <c r="H9" s="37">
        <v>4139.9529999999995</v>
      </c>
      <c r="I9" s="39">
        <v>1276.6379999999999</v>
      </c>
      <c r="J9" s="40">
        <f>+((H9*100/F9)-100)</f>
        <v>-52.747393601102672</v>
      </c>
      <c r="K9" s="41">
        <f>+((I9*100/G9)-100)</f>
        <v>-57.220020809632075</v>
      </c>
      <c r="L9" s="40">
        <f>+((H9*100/B9)-100)</f>
        <v>-47.892734339669474</v>
      </c>
      <c r="M9" s="42">
        <f>+((I9*100/C9)-100)</f>
        <v>2434.0174672489079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6289.098</v>
      </c>
      <c r="C10" s="48">
        <v>3897.98</v>
      </c>
      <c r="D10" s="47">
        <v>12450.938999999998</v>
      </c>
      <c r="E10" s="48">
        <v>8029.5810000000001</v>
      </c>
      <c r="F10" s="49">
        <v>21973.453000000001</v>
      </c>
      <c r="G10" s="38">
        <v>15997.001</v>
      </c>
      <c r="H10" s="49">
        <v>10783.143</v>
      </c>
      <c r="I10" s="50">
        <v>5298</v>
      </c>
      <c r="J10" s="40">
        <f>+((H10*100/F10)-100)</f>
        <v>-50.926497533182427</v>
      </c>
      <c r="K10" s="41">
        <f t="shared" si="0"/>
        <v>-66.881292312227771</v>
      </c>
      <c r="L10" s="40">
        <f t="shared" si="1"/>
        <v>71.457703473534679</v>
      </c>
      <c r="M10" s="42">
        <f t="shared" si="1"/>
        <v>35.916551649828875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9947.5720000000001</v>
      </c>
      <c r="C11" s="48">
        <v>1487.46</v>
      </c>
      <c r="D11" s="47">
        <v>7836.5860000000002</v>
      </c>
      <c r="E11" s="48">
        <v>536.47500000000002</v>
      </c>
      <c r="F11" s="49">
        <v>13503.982</v>
      </c>
      <c r="G11" s="38">
        <v>6474.02</v>
      </c>
      <c r="H11" s="49">
        <v>5686.4080000000004</v>
      </c>
      <c r="I11" s="50">
        <v>223.63</v>
      </c>
      <c r="J11" s="53">
        <f t="shared" si="0"/>
        <v>-57.890879890094638</v>
      </c>
      <c r="K11" s="54">
        <f t="shared" si="0"/>
        <v>-96.545732018127836</v>
      </c>
      <c r="L11" s="55">
        <f t="shared" si="1"/>
        <v>-42.836221743356063</v>
      </c>
      <c r="M11" s="56">
        <f t="shared" si="1"/>
        <v>-84.965646135022126</v>
      </c>
      <c r="O11" s="14"/>
      <c r="P11" s="51"/>
      <c r="Q11" s="51"/>
    </row>
    <row r="12" spans="1:22" x14ac:dyDescent="0.25">
      <c r="A12" s="52" t="s">
        <v>15</v>
      </c>
      <c r="B12" s="47">
        <v>766.32399999999996</v>
      </c>
      <c r="C12" s="48">
        <v>318.95999999999998</v>
      </c>
      <c r="D12" s="47">
        <v>1844.355</v>
      </c>
      <c r="E12" s="48">
        <v>157.25</v>
      </c>
      <c r="F12" s="49">
        <v>3201.538</v>
      </c>
      <c r="G12" s="38">
        <v>523.82000000000005</v>
      </c>
      <c r="H12" s="49">
        <v>2008.741</v>
      </c>
      <c r="I12" s="50">
        <v>52.34</v>
      </c>
      <c r="J12" s="53">
        <f t="shared" si="0"/>
        <v>-37.256999604565053</v>
      </c>
      <c r="K12" s="54">
        <f t="shared" si="0"/>
        <v>-90.008018021457758</v>
      </c>
      <c r="L12" s="55">
        <f t="shared" si="1"/>
        <v>162.12685495952104</v>
      </c>
      <c r="M12" s="56">
        <f t="shared" si="1"/>
        <v>-83.590418861299213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573.81200000000001</v>
      </c>
      <c r="C13" s="48">
        <v>698</v>
      </c>
      <c r="D13" s="47">
        <v>5641.97</v>
      </c>
      <c r="E13" s="48">
        <v>2776.0630000000001</v>
      </c>
      <c r="F13" s="49">
        <v>7500.5469999999996</v>
      </c>
      <c r="G13" s="38">
        <v>76469.453999999998</v>
      </c>
      <c r="H13" s="49">
        <v>4957.5739999999996</v>
      </c>
      <c r="I13" s="50">
        <v>591.79999999999995</v>
      </c>
      <c r="J13" s="36">
        <f t="shared" si="0"/>
        <v>-33.903833947044134</v>
      </c>
      <c r="K13" s="58">
        <f t="shared" si="0"/>
        <v>-99.226096213528606</v>
      </c>
      <c r="L13" s="36">
        <f t="shared" si="1"/>
        <v>763.97182352408095</v>
      </c>
      <c r="M13" s="59">
        <f t="shared" si="1"/>
        <v>-15.214899713467062</v>
      </c>
      <c r="N13" s="32"/>
    </row>
    <row r="14" spans="1:22" x14ac:dyDescent="0.25">
      <c r="A14" s="60" t="s">
        <v>17</v>
      </c>
      <c r="B14" s="61">
        <v>70.484999999999999</v>
      </c>
      <c r="C14" s="62">
        <v>0</v>
      </c>
      <c r="D14" s="61">
        <v>343.24</v>
      </c>
      <c r="E14" s="48">
        <v>0</v>
      </c>
      <c r="F14" s="63">
        <v>374.1</v>
      </c>
      <c r="G14" s="64">
        <v>0</v>
      </c>
      <c r="H14" s="63">
        <v>147.495</v>
      </c>
      <c r="I14" s="65">
        <v>0</v>
      </c>
      <c r="J14" s="36">
        <f>+((H14*100/F14)-100)</f>
        <v>-60.573376102646357</v>
      </c>
      <c r="K14" s="58" t="s">
        <v>18</v>
      </c>
      <c r="L14" s="36">
        <f>+((H14*100/B14)-100)</f>
        <v>109.25728878484784</v>
      </c>
      <c r="M14" s="59" t="s">
        <v>18</v>
      </c>
      <c r="O14" s="14"/>
      <c r="P14" s="51"/>
      <c r="Q14" s="51"/>
    </row>
    <row r="15" spans="1:22" s="33" customFormat="1" x14ac:dyDescent="0.25">
      <c r="A15" s="66" t="s">
        <v>19</v>
      </c>
      <c r="B15" s="26">
        <v>312.92</v>
      </c>
      <c r="C15" s="27">
        <v>0</v>
      </c>
      <c r="D15" s="26">
        <v>11.41</v>
      </c>
      <c r="E15" s="67">
        <v>60.15</v>
      </c>
      <c r="F15" s="28">
        <v>0</v>
      </c>
      <c r="G15" s="29">
        <v>113.17</v>
      </c>
      <c r="H15" s="28">
        <v>0</v>
      </c>
      <c r="I15" s="39">
        <v>1119.01</v>
      </c>
      <c r="J15" s="68" t="s">
        <v>18</v>
      </c>
      <c r="K15" s="69">
        <f t="shared" ref="J15:K30" si="2">+((I15*100/G15)-100)</f>
        <v>888.78678094901477</v>
      </c>
      <c r="L15" s="68" t="s">
        <v>18</v>
      </c>
      <c r="M15" s="70" t="s">
        <v>18</v>
      </c>
      <c r="N15" s="71"/>
      <c r="O15" s="71"/>
      <c r="P15" s="71"/>
      <c r="Q15" s="71"/>
      <c r="R15" s="71"/>
      <c r="S15" s="71"/>
    </row>
    <row r="16" spans="1:22" x14ac:dyDescent="0.25">
      <c r="A16" s="46" t="s">
        <v>13</v>
      </c>
      <c r="B16" s="72">
        <v>49.277000000000001</v>
      </c>
      <c r="C16" s="73">
        <v>0</v>
      </c>
      <c r="D16" s="72">
        <v>0</v>
      </c>
      <c r="E16" s="73">
        <v>0</v>
      </c>
      <c r="F16" s="74">
        <v>0</v>
      </c>
      <c r="G16" s="75">
        <v>0</v>
      </c>
      <c r="H16" s="74">
        <v>0</v>
      </c>
      <c r="I16" s="39">
        <v>0</v>
      </c>
      <c r="J16" s="40" t="s">
        <v>18</v>
      </c>
      <c r="K16" s="41" t="s">
        <v>18</v>
      </c>
      <c r="L16" s="76" t="s">
        <v>18</v>
      </c>
      <c r="M16" s="42" t="s">
        <v>18</v>
      </c>
      <c r="O16" s="14"/>
      <c r="P16" s="51"/>
      <c r="Q16" s="51"/>
    </row>
    <row r="17" spans="1:19" x14ac:dyDescent="0.25">
      <c r="A17" s="57" t="s">
        <v>14</v>
      </c>
      <c r="B17" s="61">
        <v>263.64299999999997</v>
      </c>
      <c r="C17" s="62">
        <v>0</v>
      </c>
      <c r="D17" s="61">
        <v>11.41</v>
      </c>
      <c r="E17" s="62">
        <v>60.15</v>
      </c>
      <c r="F17" s="63">
        <v>0</v>
      </c>
      <c r="G17" s="64">
        <v>113.17</v>
      </c>
      <c r="H17" s="63">
        <v>0</v>
      </c>
      <c r="I17" s="77">
        <v>1119.01</v>
      </c>
      <c r="J17" s="36" t="s">
        <v>18</v>
      </c>
      <c r="K17" s="58">
        <f t="shared" si="2"/>
        <v>888.78678094901477</v>
      </c>
      <c r="L17" s="36" t="s">
        <v>18</v>
      </c>
      <c r="M17" s="59" t="s">
        <v>18</v>
      </c>
      <c r="O17" s="14"/>
      <c r="P17" s="51"/>
      <c r="Q17" s="51"/>
    </row>
    <row r="18" spans="1:19" s="33" customFormat="1" x14ac:dyDescent="0.25">
      <c r="A18" s="66" t="s">
        <v>20</v>
      </c>
      <c r="B18" s="26">
        <v>2259.837</v>
      </c>
      <c r="C18" s="27">
        <v>3061.4720000000002</v>
      </c>
      <c r="D18" s="26">
        <v>2987.5349999999999</v>
      </c>
      <c r="E18" s="27">
        <v>4801.8999999999996</v>
      </c>
      <c r="F18" s="28">
        <v>1363.029</v>
      </c>
      <c r="G18" s="29">
        <v>1648.4199999999998</v>
      </c>
      <c r="H18" s="28">
        <v>1379.3600000000001</v>
      </c>
      <c r="I18" s="39">
        <v>1804.9569999999999</v>
      </c>
      <c r="J18" s="68">
        <f t="shared" si="2"/>
        <v>1.1981403183644659</v>
      </c>
      <c r="K18" s="69">
        <f t="shared" si="2"/>
        <v>9.4961842248941366</v>
      </c>
      <c r="L18" s="68">
        <f t="shared" ref="L18:M30" si="3">+((H18*100/B18)-100)</f>
        <v>-38.961969380977479</v>
      </c>
      <c r="M18" s="70">
        <f t="shared" si="3"/>
        <v>-41.042838216387423</v>
      </c>
      <c r="N18" s="71"/>
      <c r="O18" s="71"/>
      <c r="P18" s="71"/>
      <c r="Q18" s="71"/>
      <c r="R18" s="71"/>
      <c r="S18" s="71"/>
    </row>
    <row r="19" spans="1:19" x14ac:dyDescent="0.25">
      <c r="A19" s="46" t="s">
        <v>13</v>
      </c>
      <c r="B19" s="35">
        <v>346.29300000000001</v>
      </c>
      <c r="C19" s="36">
        <v>0</v>
      </c>
      <c r="D19" s="35">
        <v>155.86000000000001</v>
      </c>
      <c r="E19" s="36">
        <v>0</v>
      </c>
      <c r="F19" s="37">
        <v>303.89999999999998</v>
      </c>
      <c r="G19" s="38">
        <v>26.98</v>
      </c>
      <c r="H19" s="37">
        <v>271.12299999999999</v>
      </c>
      <c r="I19" s="39">
        <v>0</v>
      </c>
      <c r="J19" s="40">
        <f t="shared" si="2"/>
        <v>-10.785455742020403</v>
      </c>
      <c r="K19" s="41" t="s">
        <v>18</v>
      </c>
      <c r="L19" s="40">
        <f t="shared" si="3"/>
        <v>-21.707051543057474</v>
      </c>
      <c r="M19" s="42" t="s">
        <v>18</v>
      </c>
      <c r="O19" s="14"/>
      <c r="P19" s="51"/>
      <c r="Q19" s="51"/>
    </row>
    <row r="20" spans="1:19" x14ac:dyDescent="0.25">
      <c r="A20" s="52" t="s">
        <v>14</v>
      </c>
      <c r="B20" s="47">
        <v>1043.4000000000001</v>
      </c>
      <c r="C20" s="48">
        <v>1680.7819999999999</v>
      </c>
      <c r="D20" s="47">
        <v>689.59500000000003</v>
      </c>
      <c r="E20" s="48">
        <v>1955.74</v>
      </c>
      <c r="F20" s="49">
        <v>802.20099999999991</v>
      </c>
      <c r="G20" s="38">
        <v>250.20000000000002</v>
      </c>
      <c r="H20" s="49">
        <v>362.89699999999999</v>
      </c>
      <c r="I20" s="50">
        <v>650.32000000000005</v>
      </c>
      <c r="J20" s="53">
        <f t="shared" si="2"/>
        <v>-54.762335125486004</v>
      </c>
      <c r="K20" s="54">
        <f t="shared" si="2"/>
        <v>159.92006394884095</v>
      </c>
      <c r="L20" s="55">
        <f t="shared" si="3"/>
        <v>-65.219762315507012</v>
      </c>
      <c r="M20" s="56">
        <f t="shared" si="3"/>
        <v>-61.308486168938025</v>
      </c>
      <c r="O20" s="14"/>
      <c r="P20" s="51"/>
      <c r="Q20" s="51"/>
    </row>
    <row r="21" spans="1:19" x14ac:dyDescent="0.25">
      <c r="A21" s="57" t="s">
        <v>21</v>
      </c>
      <c r="B21" s="47">
        <v>870.14400000000001</v>
      </c>
      <c r="C21" s="48">
        <v>1380.69</v>
      </c>
      <c r="D21" s="47">
        <v>2142.08</v>
      </c>
      <c r="E21" s="48">
        <v>2846.16</v>
      </c>
      <c r="F21" s="49">
        <v>256.928</v>
      </c>
      <c r="G21" s="38">
        <v>1371.24</v>
      </c>
      <c r="H21" s="49">
        <v>745.34</v>
      </c>
      <c r="I21" s="65">
        <v>1154.6369999999999</v>
      </c>
      <c r="J21" s="78">
        <f t="shared" si="2"/>
        <v>190.09683646780422</v>
      </c>
      <c r="K21" s="79">
        <f t="shared" si="2"/>
        <v>-15.796140719348912</v>
      </c>
      <c r="L21" s="80">
        <f t="shared" si="3"/>
        <v>-14.342913356869673</v>
      </c>
      <c r="M21" s="81">
        <f t="shared" si="3"/>
        <v>-16.372465940942575</v>
      </c>
      <c r="O21" s="14"/>
      <c r="P21" s="51"/>
      <c r="Q21" s="51"/>
    </row>
    <row r="22" spans="1:19" x14ac:dyDescent="0.25">
      <c r="A22" s="82" t="s">
        <v>22</v>
      </c>
      <c r="B22" s="72">
        <v>326.02999999999997</v>
      </c>
      <c r="C22" s="73">
        <v>0</v>
      </c>
      <c r="D22" s="72">
        <v>0</v>
      </c>
      <c r="E22" s="73">
        <v>93.68</v>
      </c>
      <c r="F22" s="74">
        <v>82.807000000000002</v>
      </c>
      <c r="G22" s="75">
        <v>0</v>
      </c>
      <c r="H22" s="74">
        <v>19.02</v>
      </c>
      <c r="I22" s="39">
        <v>0</v>
      </c>
      <c r="J22" s="83">
        <f t="shared" si="2"/>
        <v>-77.030927337060874</v>
      </c>
      <c r="K22" s="41" t="s">
        <v>18</v>
      </c>
      <c r="L22" s="84">
        <f t="shared" si="3"/>
        <v>-94.166181026285926</v>
      </c>
      <c r="M22" s="42" t="s">
        <v>18</v>
      </c>
      <c r="O22" s="14"/>
      <c r="P22" s="51"/>
      <c r="Q22" s="51"/>
    </row>
    <row r="23" spans="1:19" x14ac:dyDescent="0.25">
      <c r="A23" s="52" t="s">
        <v>23</v>
      </c>
      <c r="B23" s="47">
        <v>1.3069999999999999</v>
      </c>
      <c r="C23" s="48">
        <v>0</v>
      </c>
      <c r="D23" s="47">
        <v>420</v>
      </c>
      <c r="E23" s="48">
        <v>117.56</v>
      </c>
      <c r="F23" s="49">
        <v>25.95</v>
      </c>
      <c r="G23" s="85">
        <v>0</v>
      </c>
      <c r="H23" s="49">
        <v>0</v>
      </c>
      <c r="I23" s="50">
        <v>125.28</v>
      </c>
      <c r="J23" s="86" t="s">
        <v>18</v>
      </c>
      <c r="K23" s="54" t="s">
        <v>18</v>
      </c>
      <c r="L23" s="87" t="s">
        <v>18</v>
      </c>
      <c r="M23" s="56" t="s">
        <v>18</v>
      </c>
      <c r="O23" s="14"/>
      <c r="P23" s="51"/>
      <c r="Q23" s="51"/>
    </row>
    <row r="24" spans="1:19" x14ac:dyDescent="0.25">
      <c r="A24" s="52" t="s">
        <v>24</v>
      </c>
      <c r="B24" s="47">
        <v>1040.7570000000001</v>
      </c>
      <c r="C24" s="48">
        <v>640.6</v>
      </c>
      <c r="D24" s="47">
        <v>279.43200000000002</v>
      </c>
      <c r="E24" s="48">
        <v>2122.6469999999999</v>
      </c>
      <c r="F24" s="49">
        <v>233.62299999999999</v>
      </c>
      <c r="G24" s="85">
        <v>1469.1849999999999</v>
      </c>
      <c r="H24" s="49">
        <v>906.51599999999996</v>
      </c>
      <c r="I24" s="50">
        <v>50.44</v>
      </c>
      <c r="J24" s="86">
        <f t="shared" si="2"/>
        <v>288.02515163318679</v>
      </c>
      <c r="K24" s="54">
        <f t="shared" si="2"/>
        <v>-96.566804044419186</v>
      </c>
      <c r="L24" s="87">
        <f t="shared" si="3"/>
        <v>-12.898399914677498</v>
      </c>
      <c r="M24" s="56">
        <f t="shared" si="3"/>
        <v>-92.126131751482987</v>
      </c>
      <c r="O24" s="14"/>
      <c r="P24" s="51"/>
      <c r="Q24" s="51"/>
    </row>
    <row r="25" spans="1:19" x14ac:dyDescent="0.25">
      <c r="A25" s="52" t="s">
        <v>25</v>
      </c>
      <c r="B25" s="47">
        <v>315.01</v>
      </c>
      <c r="C25" s="48">
        <v>147.79</v>
      </c>
      <c r="D25" s="47">
        <v>0</v>
      </c>
      <c r="E25" s="48">
        <v>322.10000000000002</v>
      </c>
      <c r="F25" s="49">
        <v>52.49</v>
      </c>
      <c r="G25" s="85">
        <v>356.76300000000003</v>
      </c>
      <c r="H25" s="49">
        <v>94.86</v>
      </c>
      <c r="I25" s="50">
        <v>383</v>
      </c>
      <c r="J25" s="86">
        <f t="shared" si="2"/>
        <v>80.720137168984564</v>
      </c>
      <c r="K25" s="54">
        <f t="shared" si="2"/>
        <v>7.354181907877205</v>
      </c>
      <c r="L25" s="87">
        <f t="shared" si="3"/>
        <v>-69.886670264436049</v>
      </c>
      <c r="M25" s="56">
        <f t="shared" si="3"/>
        <v>159.15149874822384</v>
      </c>
      <c r="O25" s="14"/>
      <c r="P25" s="51"/>
      <c r="Q25" s="51"/>
    </row>
    <row r="26" spans="1:19" x14ac:dyDescent="0.25">
      <c r="A26" s="52" t="s">
        <v>26</v>
      </c>
      <c r="B26" s="47">
        <v>65.182000000000002</v>
      </c>
      <c r="C26" s="48">
        <v>50.4</v>
      </c>
      <c r="D26" s="47">
        <v>149.15</v>
      </c>
      <c r="E26" s="48">
        <v>53.28</v>
      </c>
      <c r="F26" s="49">
        <v>29.434000000000001</v>
      </c>
      <c r="G26" s="85">
        <v>26.26</v>
      </c>
      <c r="H26" s="49">
        <v>61.152999999999999</v>
      </c>
      <c r="I26" s="50">
        <v>28.6</v>
      </c>
      <c r="J26" s="87">
        <f t="shared" si="2"/>
        <v>107.76313107290889</v>
      </c>
      <c r="K26" s="54">
        <f t="shared" si="2"/>
        <v>8.910891089108901</v>
      </c>
      <c r="L26" s="87">
        <f t="shared" si="3"/>
        <v>-6.181154306403613</v>
      </c>
      <c r="M26" s="56">
        <f t="shared" si="3"/>
        <v>-43.253968253968253</v>
      </c>
      <c r="O26" s="14"/>
      <c r="P26" s="51"/>
      <c r="Q26" s="51"/>
    </row>
    <row r="27" spans="1:19" x14ac:dyDescent="0.25">
      <c r="A27" s="52" t="s">
        <v>27</v>
      </c>
      <c r="B27" s="47">
        <v>994.76</v>
      </c>
      <c r="C27" s="48">
        <v>0</v>
      </c>
      <c r="D27" s="47">
        <v>53.6</v>
      </c>
      <c r="E27" s="48">
        <v>0</v>
      </c>
      <c r="F27" s="49">
        <v>172.851</v>
      </c>
      <c r="G27" s="85">
        <v>0</v>
      </c>
      <c r="H27" s="49">
        <v>129.52000000000001</v>
      </c>
      <c r="I27" s="50">
        <v>53.06</v>
      </c>
      <c r="J27" s="87">
        <f t="shared" si="2"/>
        <v>-25.068411522062348</v>
      </c>
      <c r="K27" s="54" t="s">
        <v>18</v>
      </c>
      <c r="L27" s="87">
        <f t="shared" si="3"/>
        <v>-86.97977401584302</v>
      </c>
      <c r="M27" s="56" t="s">
        <v>18</v>
      </c>
      <c r="O27" s="14"/>
      <c r="P27" s="51"/>
      <c r="Q27" s="51"/>
    </row>
    <row r="28" spans="1:19" x14ac:dyDescent="0.25">
      <c r="A28" s="52" t="s">
        <v>28</v>
      </c>
      <c r="B28" s="47">
        <v>1776.125</v>
      </c>
      <c r="C28" s="48">
        <v>3011.87</v>
      </c>
      <c r="D28" s="47">
        <v>383.68399999999997</v>
      </c>
      <c r="E28" s="48">
        <v>852.06</v>
      </c>
      <c r="F28" s="49">
        <v>1781.604</v>
      </c>
      <c r="G28" s="85">
        <v>125</v>
      </c>
      <c r="H28" s="49">
        <v>1198.26</v>
      </c>
      <c r="I28" s="50">
        <v>311.79000000000002</v>
      </c>
      <c r="J28" s="87">
        <f t="shared" si="2"/>
        <v>-32.742629675281378</v>
      </c>
      <c r="K28" s="54">
        <f t="shared" si="2"/>
        <v>149.43200000000002</v>
      </c>
      <c r="L28" s="87">
        <f t="shared" si="3"/>
        <v>-32.53515377577591</v>
      </c>
      <c r="M28" s="56">
        <f t="shared" si="3"/>
        <v>-89.647959573288347</v>
      </c>
      <c r="O28" s="14"/>
      <c r="P28" s="51"/>
      <c r="Q28" s="51"/>
    </row>
    <row r="29" spans="1:19" x14ac:dyDescent="0.25">
      <c r="A29" s="88" t="s">
        <v>29</v>
      </c>
      <c r="B29" s="47">
        <v>0</v>
      </c>
      <c r="C29" s="48">
        <v>5</v>
      </c>
      <c r="D29" s="47">
        <v>0</v>
      </c>
      <c r="E29" s="48">
        <v>5</v>
      </c>
      <c r="F29" s="49">
        <v>0</v>
      </c>
      <c r="G29" s="85">
        <v>0</v>
      </c>
      <c r="H29" s="49">
        <v>0</v>
      </c>
      <c r="I29" s="50">
        <v>5</v>
      </c>
      <c r="J29" s="87" t="s">
        <v>18</v>
      </c>
      <c r="K29" s="54" t="s">
        <v>18</v>
      </c>
      <c r="L29" s="87" t="s">
        <v>18</v>
      </c>
      <c r="M29" s="56">
        <f t="shared" si="3"/>
        <v>0</v>
      </c>
      <c r="O29" s="14"/>
      <c r="P29" s="51"/>
      <c r="Q29" s="51"/>
    </row>
    <row r="30" spans="1:19" s="1" customFormat="1" x14ac:dyDescent="0.25">
      <c r="A30" s="89" t="s">
        <v>30</v>
      </c>
      <c r="B30" s="90">
        <v>32684.278000000006</v>
      </c>
      <c r="C30" s="91">
        <v>13369.912</v>
      </c>
      <c r="D30" s="92">
        <v>36372.023999999998</v>
      </c>
      <c r="E30" s="93">
        <v>20367.945</v>
      </c>
      <c r="F30" s="94">
        <v>59056.73000000001</v>
      </c>
      <c r="G30" s="94">
        <v>106187.288</v>
      </c>
      <c r="H30" s="94">
        <v>31512.002999999997</v>
      </c>
      <c r="I30" s="94">
        <v>11323.545</v>
      </c>
      <c r="J30" s="94">
        <f t="shared" si="2"/>
        <v>-46.641131332534002</v>
      </c>
      <c r="K30" s="94">
        <f t="shared" si="2"/>
        <v>-89.33625181198714</v>
      </c>
      <c r="L30" s="94">
        <f t="shared" si="3"/>
        <v>-3.586663288080004</v>
      </c>
      <c r="M30" s="92">
        <f t="shared" si="3"/>
        <v>-15.305762670689234</v>
      </c>
    </row>
    <row r="31" spans="1:19" s="1" customFormat="1" x14ac:dyDescent="0.25">
      <c r="A31" s="95" t="s">
        <v>31</v>
      </c>
      <c r="B31" s="96"/>
      <c r="C31" s="96"/>
      <c r="D31" s="96"/>
      <c r="E31" s="96"/>
      <c r="F31" s="96"/>
      <c r="G31" s="96"/>
      <c r="H31" s="96"/>
      <c r="I31" s="96"/>
      <c r="J31" s="95"/>
      <c r="K31" s="95"/>
      <c r="L31" s="95"/>
      <c r="M31" s="95"/>
    </row>
    <row r="32" spans="1:19" s="1" customFormat="1" ht="15" customHeight="1" x14ac:dyDescent="0.25">
      <c r="A32" s="97" t="s">
        <v>32</v>
      </c>
      <c r="B32" s="97"/>
      <c r="C32" s="97"/>
      <c r="D32" s="97"/>
      <c r="E32" s="97"/>
      <c r="F32" s="98"/>
      <c r="G32" s="98"/>
      <c r="H32" s="98"/>
      <c r="I32" s="98"/>
      <c r="K32" s="51"/>
      <c r="L32" s="51"/>
      <c r="M32" s="51"/>
    </row>
    <row r="33" spans="1:13" s="1" customFormat="1" x14ac:dyDescent="0.25">
      <c r="A33" s="97" t="s">
        <v>33</v>
      </c>
      <c r="B33" s="97"/>
      <c r="C33" s="97"/>
      <c r="D33" s="97"/>
      <c r="E33" s="97"/>
      <c r="F33" s="99"/>
      <c r="J33" s="100"/>
      <c r="K33" s="51"/>
      <c r="L33" s="51"/>
      <c r="M33" s="51"/>
    </row>
    <row r="34" spans="1:13" s="1" customFormat="1" ht="15" customHeight="1" x14ac:dyDescent="0.25">
      <c r="A34" s="101" t="s">
        <v>34</v>
      </c>
      <c r="B34" s="102"/>
      <c r="C34" s="102"/>
      <c r="D34" s="102"/>
      <c r="E34" s="102"/>
      <c r="F34" s="102"/>
      <c r="G34" s="102"/>
      <c r="H34" s="102"/>
      <c r="I34" s="102"/>
      <c r="J34" s="103"/>
      <c r="K34" s="100" t="s">
        <v>35</v>
      </c>
      <c r="L34" s="95"/>
      <c r="M34" s="95"/>
    </row>
    <row r="35" spans="1:13" s="1" customFormat="1" x14ac:dyDescent="0.25">
      <c r="B35" s="51"/>
      <c r="C35" s="51"/>
    </row>
    <row r="36" spans="1:13" s="1" customFormat="1" x14ac:dyDescent="0.25">
      <c r="J36" s="100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8_10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2022-03-16T11:43:22Z</dcterms:created>
  <dcterms:modified xsi:type="dcterms:W3CDTF">2022-03-16T11:43:47Z</dcterms:modified>
</cp:coreProperties>
</file>