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2\"/>
    </mc:Choice>
  </mc:AlternateContent>
  <xr:revisionPtr revIDLastSave="0" documentId="13_ncr:1_{3237AEF0-544F-417C-88B4-5AC8279BA610}" xr6:coauthVersionLast="47" xr6:coauthVersionMax="47" xr10:uidLastSave="{00000000-0000-0000-0000-000000000000}"/>
  <bookViews>
    <workbookView xWindow="12270" yWindow="465" windowWidth="15270" windowHeight="15345" xr2:uid="{6C76BCD2-7A6B-4A38-8BA1-FC10E6E0CCBE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4" i="1" l="1"/>
  <c r="L44" i="1"/>
  <c r="G43" i="1"/>
  <c r="F43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0" i="1"/>
  <c r="L20" i="1"/>
  <c r="G20" i="1"/>
  <c r="F20" i="1"/>
  <c r="L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<sst xmlns="http://schemas.openxmlformats.org/spreadsheetml/2006/main" count="178" uniqueCount="30">
  <si>
    <t>Suklasifikuotų ekologinės gamybos ūkiuose užaugintų galvijų skerdenų skaičius ir vidutinis skerdenos svoris Lietuvos įmonėse 
2022 m. vasario mėn. pagal MS–1 ataskaitą</t>
  </si>
  <si>
    <t>Kategorija pagal
raumeningumą</t>
  </si>
  <si>
    <t>Paskerstų galvijų skaičius, vnt.</t>
  </si>
  <si>
    <t>Vidutinis skerdenos svoris, kg</t>
  </si>
  <si>
    <t>Pokytis, %</t>
  </si>
  <si>
    <t>vasaris</t>
  </si>
  <si>
    <t>gruodis</t>
  </si>
  <si>
    <t>sausis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</si>
  <si>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</si>
  <si>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</si>
  <si>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</si>
  <si>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</si>
  <si>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</si>
  <si>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</si>
  <si>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</si>
  <si>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</si>
  <si>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</si>
  <si>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</si>
  <si>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</si>
  <si>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</si>
  <si>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</si>
  <si>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</si>
  <si>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</si>
  <si>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</si>
  <si>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</si>
  <si>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</si>
  <si>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2022 m. vasario mėn. su 2021 m. sausio mėn.</t>
  </si>
  <si>
    <t>** lyginant 2022 m. vasario mėn. su 2021 m. vasario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</si>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</sst>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5" fillId="0" borderId="15" xfId="0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0" xfId="0" applyNumberFormat="1" applyFont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4" fontId="5" fillId="0" borderId="0" xfId="0" quotePrefix="1" applyNumberFormat="1" applyFont="1" applyAlignment="1">
      <alignment horizontal="right" vertical="center" wrapText="1" indent="1"/>
    </xf>
    <xf numFmtId="4" fontId="5" fillId="0" borderId="18" xfId="0" quotePrefix="1" applyNumberFormat="1" applyFont="1" applyBorder="1" applyAlignment="1">
      <alignment horizontal="right" vertical="center" wrapText="1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6" xfId="0" applyNumberFormat="1" applyFont="1" applyBorder="1" applyAlignment="1">
      <alignment horizontal="right" vertical="center" indent="1"/>
    </xf>
    <xf numFmtId="2" fontId="4" fillId="2" borderId="2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right" vertical="center" indent="1"/>
    </xf>
    <xf numFmtId="3" fontId="6" fillId="2" borderId="22" xfId="0" applyNumberFormat="1" applyFont="1" applyFill="1" applyBorder="1" applyAlignment="1">
      <alignment horizontal="right" vertical="center" indent="1"/>
    </xf>
    <xf numFmtId="3" fontId="6" fillId="2" borderId="20" xfId="0" applyNumberFormat="1" applyFont="1" applyFill="1" applyBorder="1" applyAlignment="1">
      <alignment horizontal="right" vertical="center" indent="1"/>
    </xf>
    <xf numFmtId="4" fontId="6" fillId="2" borderId="21" xfId="0" quotePrefix="1" applyNumberFormat="1" applyFont="1" applyFill="1" applyBorder="1" applyAlignment="1">
      <alignment horizontal="right" vertical="center" wrapText="1" indent="1"/>
    </xf>
    <xf numFmtId="2" fontId="6" fillId="2" borderId="21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center" wrapText="1"/>
    </xf>
    <xf numFmtId="0" fontId="0" fillId="0" borderId="23" xfId="0" applyBorder="1"/>
    <xf numFmtId="0" fontId="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right" vertical="center" wrapText="1" indent="1"/>
    </xf>
    <xf numFmtId="2" fontId="5" fillId="0" borderId="24" xfId="0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right" vertical="center" indent="1"/>
    </xf>
    <xf numFmtId="0" fontId="5" fillId="0" borderId="24" xfId="0" applyFont="1" applyBorder="1" applyAlignment="1">
      <alignment horizontal="right" vertical="center" indent="1"/>
    </xf>
    <xf numFmtId="0" fontId="5" fillId="0" borderId="29" xfId="0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 wrapText="1"/>
    </xf>
    <xf numFmtId="3" fontId="5" fillId="0" borderId="30" xfId="0" quotePrefix="1" applyNumberFormat="1" applyFont="1" applyBorder="1" applyAlignment="1">
      <alignment horizontal="right" vertical="center" indent="1"/>
    </xf>
    <xf numFmtId="3" fontId="5" fillId="0" borderId="0" xfId="0" quotePrefix="1" applyNumberFormat="1" applyFont="1" applyAlignment="1">
      <alignment horizontal="right" vertical="center" indent="1"/>
    </xf>
    <xf numFmtId="3" fontId="5" fillId="0" borderId="31" xfId="0" quotePrefix="1" applyNumberFormat="1" applyFont="1" applyBorder="1" applyAlignment="1">
      <alignment horizontal="right" vertical="center" inden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0" xfId="0" applyNumberFormat="1" applyFont="1" applyBorder="1" applyAlignment="1">
      <alignment horizontal="right" vertical="center" indent="1"/>
    </xf>
    <xf numFmtId="2" fontId="5" fillId="0" borderId="31" xfId="0" applyNumberFormat="1" applyFont="1" applyBorder="1" applyAlignment="1">
      <alignment horizontal="right" vertical="center" indent="1"/>
    </xf>
    <xf numFmtId="3" fontId="5" fillId="0" borderId="30" xfId="0" applyNumberFormat="1" applyFont="1" applyBorder="1" applyAlignment="1">
      <alignment horizontal="right" vertical="center" indent="1"/>
    </xf>
    <xf numFmtId="3" fontId="5" fillId="0" borderId="31" xfId="0" applyNumberFormat="1" applyFont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0" fillId="0" borderId="33" xfId="0" applyBorder="1"/>
    <xf numFmtId="0" fontId="5" fillId="0" borderId="0" xfId="0" applyFont="1" applyAlignment="1">
      <alignment horizontal="center"/>
    </xf>
    <xf numFmtId="0" fontId="5" fillId="0" borderId="15" xfId="0" quotePrefix="1" applyFont="1" applyBorder="1" applyAlignment="1">
      <alignment horizontal="right" vertical="center" indent="1"/>
    </xf>
    <xf numFmtId="0" fontId="5" fillId="0" borderId="13" xfId="0" quotePrefix="1" applyFont="1" applyBorder="1" applyAlignment="1">
      <alignment horizontal="right" vertical="center" indent="1"/>
    </xf>
    <xf numFmtId="0" fontId="5" fillId="0" borderId="34" xfId="0" quotePrefix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indent="1"/>
    </xf>
    <xf numFmtId="2" fontId="5" fillId="0" borderId="14" xfId="0" quotePrefix="1" applyNumberFormat="1" applyFont="1" applyBorder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3" fontId="5" fillId="0" borderId="19" xfId="0" quotePrefix="1" applyNumberFormat="1" applyFont="1" applyBorder="1" applyAlignment="1">
      <alignment horizontal="right" vertical="center" indent="1"/>
    </xf>
    <xf numFmtId="3" fontId="5" fillId="0" borderId="35" xfId="0" quotePrefix="1" applyNumberFormat="1" applyFont="1" applyBorder="1" applyAlignment="1">
      <alignment horizontal="right" vertical="center" indent="1"/>
    </xf>
    <xf numFmtId="2" fontId="5" fillId="0" borderId="18" xfId="0" quotePrefix="1" applyNumberFormat="1" applyFont="1" applyBorder="1" applyAlignment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0" fontId="4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" fontId="6" fillId="2" borderId="37" xfId="0" quotePrefix="1" applyNumberFormat="1" applyFont="1" applyFill="1" applyBorder="1" applyAlignment="1">
      <alignment horizontal="right" vertical="center" indent="1"/>
    </xf>
    <xf numFmtId="2" fontId="6" fillId="2" borderId="37" xfId="0" quotePrefix="1" applyNumberFormat="1" applyFont="1" applyFill="1" applyBorder="1" applyAlignment="1">
      <alignment horizontal="right" vertical="center" indent="1"/>
    </xf>
    <xf numFmtId="2" fontId="6" fillId="2" borderId="37" xfId="0" applyNumberFormat="1" applyFont="1" applyFill="1" applyBorder="1" applyAlignment="1">
      <alignment horizontal="right" vertical="center" indent="1"/>
    </xf>
    <xf numFmtId="0" fontId="7" fillId="0" borderId="3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3" fontId="5" fillId="0" borderId="13" xfId="0" quotePrefix="1" applyNumberFormat="1" applyFont="1" applyBorder="1" applyAlignment="1">
      <alignment horizontal="right" vertical="center" wrapText="1" indent="1"/>
    </xf>
    <xf numFmtId="3" fontId="5" fillId="0" borderId="38" xfId="0" quotePrefix="1" applyNumberFormat="1" applyFont="1" applyBorder="1" applyAlignment="1">
      <alignment horizontal="right" vertical="center" wrapText="1" indent="1"/>
    </xf>
    <xf numFmtId="4" fontId="5" fillId="0" borderId="39" xfId="0" quotePrefix="1" applyNumberFormat="1" applyFont="1" applyBorder="1" applyAlignment="1">
      <alignment horizontal="right" vertical="center" wrapText="1" indent="1"/>
    </xf>
    <xf numFmtId="4" fontId="5" fillId="0" borderId="40" xfId="0" quotePrefix="1" applyNumberFormat="1" applyFont="1" applyBorder="1" applyAlignment="1">
      <alignment horizontal="right" vertical="center" wrapText="1" indent="1"/>
    </xf>
    <xf numFmtId="2" fontId="5" fillId="0" borderId="41" xfId="0" applyNumberFormat="1" applyFont="1" applyBorder="1" applyAlignment="1">
      <alignment horizontal="right" vertical="center" indent="1"/>
    </xf>
    <xf numFmtId="2" fontId="5" fillId="0" borderId="38" xfId="0" applyNumberFormat="1" applyFont="1" applyBorder="1" applyAlignment="1">
      <alignment horizontal="right" vertical="center" indent="1"/>
    </xf>
    <xf numFmtId="4" fontId="5" fillId="0" borderId="13" xfId="0" quotePrefix="1" applyNumberFormat="1" applyFont="1" applyBorder="1" applyAlignment="1">
      <alignment horizontal="right" vertical="center" wrapText="1" indent="1"/>
    </xf>
    <xf numFmtId="3" fontId="5" fillId="0" borderId="42" xfId="0" quotePrefix="1" applyNumberFormat="1" applyFont="1" applyBorder="1" applyAlignment="1">
      <alignment horizontal="right" vertical="center" indent="1"/>
    </xf>
    <xf numFmtId="4" fontId="5" fillId="0" borderId="43" xfId="0" quotePrefix="1" applyNumberFormat="1" applyFont="1" applyBorder="1" applyAlignment="1">
      <alignment horizontal="right" vertical="center" wrapText="1" indent="1"/>
    </xf>
    <xf numFmtId="2" fontId="5" fillId="0" borderId="39" xfId="0" applyNumberFormat="1" applyFont="1" applyBorder="1" applyAlignment="1">
      <alignment horizontal="right" vertical="center" indent="1"/>
    </xf>
    <xf numFmtId="2" fontId="5" fillId="0" borderId="42" xfId="0" applyNumberFormat="1" applyFont="1" applyBorder="1" applyAlignment="1">
      <alignment horizontal="right" vertical="center" indent="1"/>
    </xf>
    <xf numFmtId="3" fontId="5" fillId="0" borderId="19" xfId="0" applyNumberFormat="1" applyFont="1" applyBorder="1" applyAlignment="1">
      <alignment horizontal="right" vertical="center" indent="1"/>
    </xf>
    <xf numFmtId="3" fontId="5" fillId="0" borderId="42" xfId="0" applyNumberFormat="1" applyFont="1" applyBorder="1" applyAlignment="1">
      <alignment horizontal="right" vertical="center" indent="1"/>
    </xf>
    <xf numFmtId="0" fontId="7" fillId="2" borderId="36" xfId="0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indent="1"/>
    </xf>
    <xf numFmtId="4" fontId="6" fillId="2" borderId="0" xfId="0" quotePrefix="1" applyNumberFormat="1" applyFont="1" applyFill="1" applyAlignment="1">
      <alignment horizontal="right" vertical="center" wrapText="1" indent="1"/>
    </xf>
    <xf numFmtId="2" fontId="6" fillId="2" borderId="0" xfId="0" applyNumberFormat="1" applyFont="1" applyFill="1" applyAlignment="1">
      <alignment horizontal="right" vertical="center" indent="1"/>
    </xf>
    <xf numFmtId="0" fontId="7" fillId="0" borderId="0" xfId="0" applyFont="1" applyAlignment="1">
      <alignment horizontal="center" wrapText="1"/>
    </xf>
    <xf numFmtId="0" fontId="0" fillId="0" borderId="0" xfId="0"/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3" xfId="0" applyNumberFormat="1" applyFont="1" applyBorder="1" applyAlignment="1">
      <alignment horizontal="right" vertical="center" indent="1"/>
    </xf>
    <xf numFmtId="3" fontId="5" fillId="0" borderId="38" xfId="0" applyNumberFormat="1" applyFont="1" applyBorder="1" applyAlignment="1">
      <alignment horizontal="right" vertical="center" indent="1"/>
    </xf>
    <xf numFmtId="4" fontId="5" fillId="0" borderId="41" xfId="0" quotePrefix="1" applyNumberFormat="1" applyFont="1" applyBorder="1" applyAlignment="1">
      <alignment horizontal="right" vertical="center" wrapText="1" indent="1"/>
    </xf>
    <xf numFmtId="0" fontId="7" fillId="0" borderId="3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1" xfId="0" quotePrefix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5" fillId="0" borderId="14" xfId="0" quotePrefix="1" applyNumberFormat="1" applyFont="1" applyBorder="1" applyAlignment="1">
      <alignment horizontal="right" vertical="center" wrapText="1" indent="1"/>
    </xf>
    <xf numFmtId="2" fontId="5" fillId="0" borderId="11" xfId="0" applyNumberFormat="1" applyFont="1" applyBorder="1" applyAlignment="1">
      <alignment horizontal="right" vertical="center" indent="1"/>
    </xf>
    <xf numFmtId="0" fontId="5" fillId="3" borderId="19" xfId="0" applyFont="1" applyFill="1" applyBorder="1" applyAlignment="1">
      <alignment horizontal="center"/>
    </xf>
    <xf numFmtId="0" fontId="5" fillId="0" borderId="19" xfId="0" quotePrefix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vertical="center" indent="1"/>
    </xf>
    <xf numFmtId="0" fontId="5" fillId="0" borderId="16" xfId="0" quotePrefix="1" applyFont="1" applyBorder="1" applyAlignment="1">
      <alignment horizontal="right" vertical="center" indent="1"/>
    </xf>
    <xf numFmtId="2" fontId="5" fillId="0" borderId="18" xfId="0" quotePrefix="1" applyNumberFormat="1" applyFont="1" applyBorder="1" applyAlignment="1">
      <alignment horizontal="right" vertical="center" wrapText="1" indent="1"/>
    </xf>
    <xf numFmtId="0" fontId="5" fillId="0" borderId="44" xfId="0" quotePrefix="1" applyFont="1" applyBorder="1" applyAlignment="1">
      <alignment horizontal="right" vertical="center" indent="1"/>
    </xf>
    <xf numFmtId="0" fontId="5" fillId="0" borderId="45" xfId="0" quotePrefix="1" applyFont="1" applyBorder="1" applyAlignment="1">
      <alignment horizontal="right" vertical="center" indent="1"/>
    </xf>
    <xf numFmtId="2" fontId="5" fillId="0" borderId="44" xfId="0" applyNumberFormat="1" applyFont="1" applyBorder="1" applyAlignment="1">
      <alignment horizontal="right" vertical="center" indent="1"/>
    </xf>
    <xf numFmtId="2" fontId="5" fillId="0" borderId="45" xfId="0" applyNumberFormat="1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6" fillId="2" borderId="46" xfId="0" quotePrefix="1" applyNumberFormat="1" applyFont="1" applyFill="1" applyBorder="1" applyAlignment="1">
      <alignment horizontal="right" vertical="center" indent="1"/>
    </xf>
    <xf numFmtId="3" fontId="6" fillId="2" borderId="21" xfId="0" quotePrefix="1" applyNumberFormat="1" applyFont="1" applyFill="1" applyBorder="1" applyAlignment="1">
      <alignment horizontal="right" vertical="center" indent="1"/>
    </xf>
    <xf numFmtId="2" fontId="6" fillId="2" borderId="21" xfId="0" quotePrefix="1" applyNumberFormat="1" applyFont="1" applyFill="1" applyBorder="1" applyAlignment="1">
      <alignment horizontal="right" vertical="center" wrapText="1" indent="1"/>
    </xf>
    <xf numFmtId="2" fontId="5" fillId="2" borderId="46" xfId="0" applyNumberFormat="1" applyFont="1" applyFill="1" applyBorder="1" applyAlignment="1">
      <alignment horizontal="right" vertical="center" indent="1"/>
    </xf>
    <xf numFmtId="2" fontId="6" fillId="2" borderId="46" xfId="0" applyNumberFormat="1" applyFont="1" applyFill="1" applyBorder="1" applyAlignment="1">
      <alignment horizontal="right" vertical="center" indent="1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right" vertical="center" indent="1"/>
    </xf>
    <xf numFmtId="2" fontId="6" fillId="4" borderId="5" xfId="0" quotePrefix="1" applyNumberFormat="1" applyFont="1" applyFill="1" applyBorder="1" applyAlignment="1">
      <alignment horizontal="right" vertical="center" wrapText="1" indent="1"/>
    </xf>
    <xf numFmtId="2" fontId="6" fillId="4" borderId="5" xfId="0" applyNumberFormat="1" applyFont="1" applyFill="1" applyBorder="1" applyAlignment="1">
      <alignment horizontal="right" vertical="center" indent="1"/>
    </xf>
    <xf numFmtId="0" fontId="6" fillId="4" borderId="5" xfId="0" applyFont="1" applyFill="1" applyBorder="1" applyAlignment="1">
      <alignment horizontal="right" vertical="center" indent="1"/>
    </xf>
    <xf numFmtId="0" fontId="7" fillId="4" borderId="0" xfId="0" applyFont="1" applyFill="1" applyAlignment="1">
      <alignment horizontal="center"/>
    </xf>
    <xf numFmtId="2" fontId="6" fillId="4" borderId="21" xfId="0" quotePrefix="1" applyNumberFormat="1" applyFont="1" applyFill="1" applyBorder="1" applyAlignment="1">
      <alignment horizontal="right" vertical="center" wrapText="1" indent="1"/>
    </xf>
    <xf numFmtId="0" fontId="6" fillId="4" borderId="21" xfId="0" applyFont="1" applyFill="1" applyBorder="1" applyAlignment="1">
      <alignment horizontal="right" vertical="center" indent="1"/>
    </xf>
    <xf numFmtId="2" fontId="6" fillId="4" borderId="21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9" fillId="0" borderId="0" xfId="0" applyFont="1"/>
    <xf numFmtId="0" fontId="10" fillId="0" borderId="0" xfId="2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9284A283-03B7-4027-9A9F-CEC5835527BE}"/>
    <cellStyle name="Normal 2 2" xfId="2" xr:uid="{D4598964-45D4-42C6-8B9F-2D2E8EAF7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C293-33D6-4C5C-9523-2528AD294096}">
  <dimension ref="A2:M50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3"/>
    </row>
    <row r="4" spans="1:13" ht="22.5" customHeight="1" x14ac:dyDescent="0.2">
      <c r="A4" s="4" t="s">
        <v>1</v>
      </c>
      <c r="B4" s="5" t="s">
        <v>2</v>
      </c>
      <c r="C4" s="6"/>
      <c r="D4" s="6"/>
      <c r="E4" s="6"/>
      <c r="F4" s="6"/>
      <c r="G4" s="7"/>
      <c r="H4" s="8" t="s">
        <v>3</v>
      </c>
      <c r="I4" s="9"/>
      <c r="J4" s="9"/>
      <c r="K4" s="9"/>
      <c r="L4" s="9"/>
      <c r="M4" s="7"/>
    </row>
    <row r="5" spans="1:13" ht="15" customHeight="1" x14ac:dyDescent="0.2">
      <c r="A5" s="10"/>
      <c r="B5" s="11">
        <v>2021</v>
      </c>
      <c r="C5" s="12"/>
      <c r="D5" s="11">
        <v>2022</v>
      </c>
      <c r="E5" s="12"/>
      <c r="F5" s="13" t="s">
        <v>4</v>
      </c>
      <c r="G5" s="14"/>
      <c r="H5" s="13">
        <v>2021</v>
      </c>
      <c r="I5" s="14"/>
      <c r="J5" s="13">
        <v>2022</v>
      </c>
      <c r="K5" s="14"/>
      <c r="L5" s="13" t="s">
        <v>4</v>
      </c>
      <c r="M5" s="14"/>
    </row>
    <row r="6" spans="1:13" ht="15" customHeight="1" thickBot="1" x14ac:dyDescent="0.25">
      <c r="A6" s="15"/>
      <c r="B6" s="16" t="s">
        <v>5</v>
      </c>
      <c r="C6" s="17" t="s">
        <v>6</v>
      </c>
      <c r="D6" s="17" t="s">
        <v>7</v>
      </c>
      <c r="E6" s="17" t="s">
        <v>5</v>
      </c>
      <c r="F6" s="18" t="s">
        <v>8</v>
      </c>
      <c r="G6" s="19" t="s">
        <v>9</v>
      </c>
      <c r="H6" s="20" t="s">
        <v>5</v>
      </c>
      <c r="I6" s="18" t="s">
        <v>6</v>
      </c>
      <c r="J6" s="18" t="s">
        <v>7</v>
      </c>
      <c r="K6" s="18" t="s">
        <v>5</v>
      </c>
      <c r="L6" s="18" t="s">
        <v>8</v>
      </c>
      <c r="M6" s="19" t="s">
        <v>9</v>
      </c>
    </row>
    <row r="7" spans="1:13" ht="13.5" customHeight="1" thickBot="1" x14ac:dyDescent="0.25">
      <c r="A7" s="21" t="s">
        <v>10</v>
      </c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</row>
    <row r="8" spans="1:13" ht="13.5" customHeight="1" x14ac:dyDescent="0.2">
      <c r="A8" s="23" t="s">
        <v>11</v>
      </c>
      <c r="B8" s="24" t="s">
        <v>12</v>
      </c>
      <c r="C8" s="25" t="s">
        <v>12</v>
      </c>
      <c r="D8" s="25" t="s">
        <v>12</v>
      </c>
      <c r="E8" s="26" t="s">
        <v>12</v>
      </c>
      <c r="F8" s="27" t="s">
        <v>12</v>
      </c>
      <c r="G8" s="28" t="s">
        <v>12</v>
      </c>
      <c r="H8" s="27" t="s">
        <v>12</v>
      </c>
      <c r="I8" s="29" t="s">
        <v>12</v>
      </c>
      <c r="J8" s="30" t="s">
        <v>12</v>
      </c>
      <c r="K8" s="31" t="s">
        <v>12</v>
      </c>
      <c r="L8" s="32" t="s">
        <v>12</v>
      </c>
      <c r="M8" s="32" t="s">
        <v>12</v>
      </c>
    </row>
    <row r="9" spans="1:13" ht="13.5" customHeight="1" x14ac:dyDescent="0.2">
      <c r="A9" s="33" t="s">
        <v>13</v>
      </c>
      <c r="B9" s="34">
        <v>15</v>
      </c>
      <c r="C9" s="35">
        <v>27</v>
      </c>
      <c r="D9" s="35">
        <v>23</v>
      </c>
      <c r="E9" s="36">
        <v>23</v>
      </c>
      <c r="F9" s="37">
        <f>(E9/D9-1)*100</f>
        <v>0</v>
      </c>
      <c r="G9" s="38">
        <f>(E9/B9-1)*100</f>
        <v>53.333333333333343</v>
      </c>
      <c r="H9" s="37">
        <v>327.98</v>
      </c>
      <c r="I9" s="39">
        <v>379.08</v>
      </c>
      <c r="J9" s="40">
        <v>428.84</v>
      </c>
      <c r="K9" s="41">
        <v>385.81</v>
      </c>
      <c r="L9" s="40">
        <f>(K9/J9-1)*100</f>
        <v>-10.0340453315922</v>
      </c>
      <c r="M9" s="37">
        <f>(K9/H9-1)*100</f>
        <v>17.632172693456916</v>
      </c>
    </row>
    <row r="10" spans="1:13" ht="13.5" customHeight="1" x14ac:dyDescent="0.2">
      <c r="A10" s="33" t="s">
        <v>14</v>
      </c>
      <c r="B10" s="34">
        <v>31</v>
      </c>
      <c r="C10" s="35">
        <v>67</v>
      </c>
      <c r="D10" s="35">
        <v>18</v>
      </c>
      <c r="E10" s="36">
        <v>25</v>
      </c>
      <c r="F10" s="37">
        <f>(E10/D10-1)*100</f>
        <v>38.888888888888886</v>
      </c>
      <c r="G10" s="38">
        <f t="shared" ref="G10:G11" si="0">(E10/B10-1)*100</f>
        <v>-19.354838709677423</v>
      </c>
      <c r="H10" s="37">
        <v>304.16000000000003</v>
      </c>
      <c r="I10" s="39">
        <v>333.37</v>
      </c>
      <c r="J10" s="40">
        <v>342.53</v>
      </c>
      <c r="K10" s="41">
        <v>349.01</v>
      </c>
      <c r="L10" s="40">
        <f t="shared" ref="L10:L11" si="1">(K10/J10-1)*100</f>
        <v>1.8918050973637301</v>
      </c>
      <c r="M10" s="37">
        <f t="shared" ref="M10:M11" si="2">(K10/H10-1)*100</f>
        <v>14.74552866912151</v>
      </c>
    </row>
    <row r="11" spans="1:13" ht="13.5" customHeight="1" x14ac:dyDescent="0.2">
      <c r="A11" s="33" t="s">
        <v>15</v>
      </c>
      <c r="B11" s="34">
        <v>28</v>
      </c>
      <c r="C11" s="35">
        <v>51</v>
      </c>
      <c r="D11" s="35">
        <v>26</v>
      </c>
      <c r="E11" s="36">
        <v>44</v>
      </c>
      <c r="F11" s="37">
        <f>(E11/D11-1)*100</f>
        <v>69.230769230769226</v>
      </c>
      <c r="G11" s="38">
        <f t="shared" si="0"/>
        <v>57.142857142857139</v>
      </c>
      <c r="H11" s="37">
        <v>309.39</v>
      </c>
      <c r="I11" s="39">
        <v>287.51</v>
      </c>
      <c r="J11" s="40">
        <v>272.02999999999997</v>
      </c>
      <c r="K11" s="41">
        <v>288.51</v>
      </c>
      <c r="L11" s="40">
        <f t="shared" si="1"/>
        <v>6.0581553505128172</v>
      </c>
      <c r="M11" s="37">
        <f t="shared" si="2"/>
        <v>-6.7487636963056374</v>
      </c>
    </row>
    <row r="12" spans="1:13" ht="13.5" customHeight="1" x14ac:dyDescent="0.2">
      <c r="A12" s="33" t="s">
        <v>16</v>
      </c>
      <c r="B12" s="34">
        <v>6</v>
      </c>
      <c r="C12" s="35">
        <v>11</v>
      </c>
      <c r="D12" s="35">
        <v>4</v>
      </c>
      <c r="E12" s="36" t="s">
        <v>12</v>
      </c>
      <c r="F12" s="37" t="s">
        <v>12</v>
      </c>
      <c r="G12" s="38" t="s">
        <v>12</v>
      </c>
      <c r="H12" s="37">
        <v>213.43</v>
      </c>
      <c r="I12" s="39">
        <v>182.4</v>
      </c>
      <c r="J12" s="40">
        <v>222.04</v>
      </c>
      <c r="K12" s="41" t="s">
        <v>12</v>
      </c>
      <c r="L12" s="40" t="s">
        <v>12</v>
      </c>
      <c r="M12" s="37" t="s">
        <v>12</v>
      </c>
    </row>
    <row r="13" spans="1:13" ht="13.5" customHeight="1" x14ac:dyDescent="0.2">
      <c r="A13" s="42" t="s">
        <v>17</v>
      </c>
      <c r="B13" s="43">
        <v>80</v>
      </c>
      <c r="C13" s="44">
        <v>156</v>
      </c>
      <c r="D13" s="45">
        <v>71</v>
      </c>
      <c r="E13" s="46">
        <v>92</v>
      </c>
      <c r="F13" s="47">
        <f>(E13/D13-1)*100</f>
        <v>29.577464788732399</v>
      </c>
      <c r="G13" s="47">
        <f>(E13/B13-1)*100</f>
        <v>14.999999999999991</v>
      </c>
      <c r="H13" s="47">
        <v>303.66000000000003</v>
      </c>
      <c r="I13" s="48">
        <v>315.64</v>
      </c>
      <c r="J13" s="48">
        <v>337.88</v>
      </c>
      <c r="K13" s="48">
        <v>329.27</v>
      </c>
      <c r="L13" s="48">
        <f>(K13/J13-1)*100</f>
        <v>-2.5482419794009781</v>
      </c>
      <c r="M13" s="47">
        <f>(K13/H13-1)*100</f>
        <v>8.4337746163472218</v>
      </c>
    </row>
    <row r="14" spans="1:13" ht="13.5" customHeight="1" thickBot="1" x14ac:dyDescent="0.25">
      <c r="A14" s="49" t="s">
        <v>18</v>
      </c>
      <c r="B14" s="49"/>
      <c r="C14" s="49"/>
      <c r="D14" s="49"/>
      <c r="E14" s="49"/>
      <c r="F14" s="49"/>
      <c r="G14" s="49"/>
      <c r="H14" s="49"/>
      <c r="I14" s="50"/>
      <c r="J14" s="50"/>
      <c r="K14" s="50"/>
      <c r="L14" s="50"/>
      <c r="M14" s="50"/>
    </row>
    <row r="15" spans="1:13" ht="13.5" customHeight="1" x14ac:dyDescent="0.2">
      <c r="A15" s="51" t="s">
        <v>11</v>
      </c>
      <c r="B15" s="52" t="s">
        <v>12</v>
      </c>
      <c r="C15" s="53" t="s">
        <v>12</v>
      </c>
      <c r="D15" s="54" t="s">
        <v>12</v>
      </c>
      <c r="E15" s="55">
        <v>1</v>
      </c>
      <c r="F15" s="56" t="s">
        <v>12</v>
      </c>
      <c r="G15" s="57" t="s">
        <v>12</v>
      </c>
      <c r="H15" s="56" t="s">
        <v>12</v>
      </c>
      <c r="I15" s="58" t="s">
        <v>12</v>
      </c>
      <c r="J15" s="59" t="s">
        <v>12</v>
      </c>
      <c r="K15" s="60">
        <v>461.97</v>
      </c>
      <c r="L15" s="59" t="s">
        <v>12</v>
      </c>
      <c r="M15" s="61" t="s">
        <v>12</v>
      </c>
    </row>
    <row r="16" spans="1:13" ht="13.5" customHeight="1" x14ac:dyDescent="0.2">
      <c r="A16" s="62" t="s">
        <v>13</v>
      </c>
      <c r="B16" s="63">
        <v>2</v>
      </c>
      <c r="C16" s="64">
        <v>20</v>
      </c>
      <c r="D16" s="65">
        <v>28</v>
      </c>
      <c r="E16" s="66">
        <v>3</v>
      </c>
      <c r="F16" s="37">
        <f>(E16/D16-1)*100</f>
        <v>-89.285714285714292</v>
      </c>
      <c r="G16" s="67">
        <f>(E16/B16-1)*100</f>
        <v>50</v>
      </c>
      <c r="H16" s="37">
        <v>554.5</v>
      </c>
      <c r="I16" s="68">
        <v>475.38</v>
      </c>
      <c r="J16" s="40">
        <v>447.05</v>
      </c>
      <c r="K16" s="69">
        <v>432.08</v>
      </c>
      <c r="L16" s="40">
        <f>(K16/J16-1)*100</f>
        <v>-3.3486187227379505</v>
      </c>
      <c r="M16" s="37">
        <f>(K16/H16-1)*100</f>
        <v>-22.077547339945902</v>
      </c>
    </row>
    <row r="17" spans="1:13" ht="13.5" customHeight="1" x14ac:dyDescent="0.2">
      <c r="A17" s="62" t="s">
        <v>14</v>
      </c>
      <c r="B17" s="63">
        <v>6</v>
      </c>
      <c r="C17" s="70">
        <v>22</v>
      </c>
      <c r="D17" s="35">
        <v>3</v>
      </c>
      <c r="E17" s="71">
        <v>10</v>
      </c>
      <c r="F17" s="37">
        <f>(E17/D17-1)*100</f>
        <v>233.33333333333334</v>
      </c>
      <c r="G17" s="67">
        <f t="shared" ref="G17:G18" si="3">(E17/B17-1)*100</f>
        <v>66.666666666666671</v>
      </c>
      <c r="H17" s="37">
        <v>400.76</v>
      </c>
      <c r="I17" s="68">
        <v>365.26</v>
      </c>
      <c r="J17" s="40">
        <v>337.61</v>
      </c>
      <c r="K17" s="69">
        <v>340.5</v>
      </c>
      <c r="L17" s="40">
        <f t="shared" ref="L17:L18" si="4">(K17/J17-1)*100</f>
        <v>0.85601729806581428</v>
      </c>
      <c r="M17" s="37">
        <f t="shared" ref="M17:M18" si="5">(K17/H17-1)*100</f>
        <v>-15.03643078151512</v>
      </c>
    </row>
    <row r="18" spans="1:13" ht="13.5" customHeight="1" x14ac:dyDescent="0.2">
      <c r="A18" s="62" t="s">
        <v>15</v>
      </c>
      <c r="B18" s="63">
        <v>17</v>
      </c>
      <c r="C18" s="70">
        <v>17</v>
      </c>
      <c r="D18" s="35">
        <v>6</v>
      </c>
      <c r="E18" s="71">
        <v>10</v>
      </c>
      <c r="F18" s="37">
        <f>(E18/D18-1)*100</f>
        <v>66.666666666666671</v>
      </c>
      <c r="G18" s="67">
        <f t="shared" si="3"/>
        <v>-41.17647058823529</v>
      </c>
      <c r="H18" s="37">
        <v>374</v>
      </c>
      <c r="I18" s="68">
        <v>257.20999999999998</v>
      </c>
      <c r="J18" s="40">
        <v>318.04000000000002</v>
      </c>
      <c r="K18" s="69">
        <v>338.74</v>
      </c>
      <c r="L18" s="40">
        <f t="shared" si="4"/>
        <v>6.5086152685196685</v>
      </c>
      <c r="M18" s="37">
        <f t="shared" si="5"/>
        <v>-9.4278074866310124</v>
      </c>
    </row>
    <row r="19" spans="1:13" ht="13.5" customHeight="1" x14ac:dyDescent="0.2">
      <c r="A19" s="62" t="s">
        <v>16</v>
      </c>
      <c r="B19" s="63" t="s">
        <v>12</v>
      </c>
      <c r="C19" s="70" t="s">
        <v>12</v>
      </c>
      <c r="D19" s="35">
        <v>1</v>
      </c>
      <c r="E19" s="71">
        <v>1</v>
      </c>
      <c r="F19" s="37">
        <f>(E19/D19-1)*100</f>
        <v>0</v>
      </c>
      <c r="G19" s="67" t="s">
        <v>12</v>
      </c>
      <c r="H19" s="37" t="s">
        <v>12</v>
      </c>
      <c r="I19" s="68" t="s">
        <v>12</v>
      </c>
      <c r="J19" s="40">
        <v>272.83</v>
      </c>
      <c r="K19" s="69">
        <v>362.4</v>
      </c>
      <c r="L19" s="40">
        <f>(K19/J19-1)*100</f>
        <v>32.829967378953917</v>
      </c>
      <c r="M19" s="37" t="s">
        <v>12</v>
      </c>
    </row>
    <row r="20" spans="1:13" ht="13.5" customHeight="1" x14ac:dyDescent="0.2">
      <c r="A20" s="72" t="s">
        <v>17</v>
      </c>
      <c r="B20" s="73">
        <v>25</v>
      </c>
      <c r="C20" s="44">
        <v>59</v>
      </c>
      <c r="D20" s="44">
        <v>38</v>
      </c>
      <c r="E20" s="44">
        <v>25</v>
      </c>
      <c r="F20" s="47">
        <f>(E20/D20-1)*100</f>
        <v>-34.210526315789465</v>
      </c>
      <c r="G20" s="47">
        <f>(E20/B20-1)*100</f>
        <v>0</v>
      </c>
      <c r="H20" s="47">
        <v>394.86</v>
      </c>
      <c r="I20" s="48">
        <v>371.45</v>
      </c>
      <c r="J20" s="48">
        <v>413.46</v>
      </c>
      <c r="K20" s="48">
        <v>356.52</v>
      </c>
      <c r="L20" s="48">
        <f>(K20/J20-1)*100</f>
        <v>-13.771586126832103</v>
      </c>
      <c r="M20" s="47">
        <f>(K20/H20-1)*100</f>
        <v>-9.7097705515879156</v>
      </c>
    </row>
    <row r="21" spans="1:13" ht="13.5" customHeight="1" thickBot="1" x14ac:dyDescent="0.25">
      <c r="A21" s="74" t="s">
        <v>19</v>
      </c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</row>
    <row r="22" spans="1:13" ht="13.5" customHeight="1" x14ac:dyDescent="0.2">
      <c r="A22" s="33" t="s">
        <v>13</v>
      </c>
      <c r="B22" s="76" t="s">
        <v>12</v>
      </c>
      <c r="C22" s="77" t="s">
        <v>12</v>
      </c>
      <c r="D22" s="78" t="s">
        <v>12</v>
      </c>
      <c r="E22" s="79" t="s">
        <v>12</v>
      </c>
      <c r="F22" s="80" t="s">
        <v>12</v>
      </c>
      <c r="G22" s="81" t="s">
        <v>12</v>
      </c>
      <c r="H22" s="80" t="s">
        <v>12</v>
      </c>
      <c r="I22" s="82" t="s">
        <v>12</v>
      </c>
      <c r="J22" s="83" t="s">
        <v>12</v>
      </c>
      <c r="K22" s="84" t="s">
        <v>12</v>
      </c>
      <c r="L22" s="40" t="s">
        <v>12</v>
      </c>
      <c r="M22" s="80" t="s">
        <v>12</v>
      </c>
    </row>
    <row r="23" spans="1:13" ht="13.5" customHeight="1" x14ac:dyDescent="0.2">
      <c r="A23" s="33" t="s">
        <v>14</v>
      </c>
      <c r="B23" s="76">
        <v>3</v>
      </c>
      <c r="C23" s="85">
        <v>7</v>
      </c>
      <c r="D23" s="65">
        <v>3</v>
      </c>
      <c r="E23" s="86" t="s">
        <v>12</v>
      </c>
      <c r="F23" s="80" t="s">
        <v>12</v>
      </c>
      <c r="G23" s="87" t="s">
        <v>12</v>
      </c>
      <c r="H23" s="80">
        <v>321.83</v>
      </c>
      <c r="I23" s="39">
        <v>310.99</v>
      </c>
      <c r="J23" s="40">
        <v>314.81</v>
      </c>
      <c r="K23" s="88" t="s">
        <v>12</v>
      </c>
      <c r="L23" s="40" t="s">
        <v>12</v>
      </c>
      <c r="M23" s="80" t="s">
        <v>12</v>
      </c>
    </row>
    <row r="24" spans="1:13" ht="13.5" customHeight="1" x14ac:dyDescent="0.2">
      <c r="A24" s="33" t="s">
        <v>15</v>
      </c>
      <c r="B24" s="76">
        <v>1</v>
      </c>
      <c r="C24" s="85">
        <v>9</v>
      </c>
      <c r="D24" s="65" t="s">
        <v>12</v>
      </c>
      <c r="E24" s="86" t="s">
        <v>12</v>
      </c>
      <c r="F24" s="80" t="s">
        <v>12</v>
      </c>
      <c r="G24" s="87" t="s">
        <v>12</v>
      </c>
      <c r="H24" s="80">
        <v>267.74</v>
      </c>
      <c r="I24" s="39">
        <v>290.69</v>
      </c>
      <c r="J24" s="40" t="s">
        <v>12</v>
      </c>
      <c r="K24" s="88" t="s">
        <v>12</v>
      </c>
      <c r="L24" s="40" t="s">
        <v>12</v>
      </c>
      <c r="M24" s="80" t="s">
        <v>12</v>
      </c>
    </row>
    <row r="25" spans="1:13" ht="13.5" customHeight="1" x14ac:dyDescent="0.2">
      <c r="A25" s="89" t="s">
        <v>17</v>
      </c>
      <c r="B25" s="90">
        <v>4</v>
      </c>
      <c r="C25" s="91">
        <v>16</v>
      </c>
      <c r="D25" s="91">
        <v>3</v>
      </c>
      <c r="E25" s="91" t="s">
        <v>12</v>
      </c>
      <c r="F25" s="92" t="s">
        <v>12</v>
      </c>
      <c r="G25" s="92" t="s">
        <v>12</v>
      </c>
      <c r="H25" s="92">
        <v>308.31</v>
      </c>
      <c r="I25" s="93">
        <v>299.57</v>
      </c>
      <c r="J25" s="93">
        <v>314.81</v>
      </c>
      <c r="K25" s="93" t="s">
        <v>12</v>
      </c>
      <c r="L25" s="93" t="s">
        <v>12</v>
      </c>
      <c r="M25" s="92" t="s">
        <v>12</v>
      </c>
    </row>
    <row r="26" spans="1:13" ht="13.5" customHeight="1" thickBot="1" x14ac:dyDescent="0.25">
      <c r="A26" s="94" t="s">
        <v>20</v>
      </c>
      <c r="B26" s="94"/>
      <c r="C26" s="94"/>
      <c r="D26" s="94"/>
      <c r="E26" s="94"/>
      <c r="F26" s="94"/>
      <c r="G26" s="94"/>
      <c r="H26" s="94"/>
      <c r="I26" s="75"/>
      <c r="J26" s="75"/>
      <c r="K26" s="75"/>
      <c r="L26" s="75"/>
      <c r="M26" s="75"/>
    </row>
    <row r="27" spans="1:13" ht="13.5" customHeight="1" x14ac:dyDescent="0.2">
      <c r="A27" s="95" t="s">
        <v>13</v>
      </c>
      <c r="B27" s="96">
        <v>4</v>
      </c>
      <c r="C27" s="97">
        <v>2</v>
      </c>
      <c r="D27" s="98">
        <v>14</v>
      </c>
      <c r="E27" s="99">
        <v>2</v>
      </c>
      <c r="F27" s="100">
        <f>(E27/D27-1)*100</f>
        <v>-85.714285714285722</v>
      </c>
      <c r="G27" s="101">
        <f>(E27/B27-1)*100</f>
        <v>-50</v>
      </c>
      <c r="H27" s="37">
        <v>429.53</v>
      </c>
      <c r="I27" s="102">
        <v>377.79</v>
      </c>
      <c r="J27" s="83">
        <v>419.18</v>
      </c>
      <c r="K27" s="103">
        <v>474.12</v>
      </c>
      <c r="L27" s="40">
        <f>(K27/J27-1)*100</f>
        <v>13.106541342621302</v>
      </c>
      <c r="M27" s="104">
        <f>(K27/H27-1)*100</f>
        <v>10.381114241147316</v>
      </c>
    </row>
    <row r="28" spans="1:13" ht="13.5" customHeight="1" x14ac:dyDescent="0.2">
      <c r="A28" s="33" t="s">
        <v>14</v>
      </c>
      <c r="B28" s="76">
        <v>8</v>
      </c>
      <c r="C28" s="85">
        <v>31</v>
      </c>
      <c r="D28" s="65">
        <v>21</v>
      </c>
      <c r="E28" s="105">
        <v>28</v>
      </c>
      <c r="F28" s="100">
        <f>(E28/D28-1)*100</f>
        <v>33.333333333333329</v>
      </c>
      <c r="G28" s="106">
        <f>(E28/B28-1)*100</f>
        <v>250</v>
      </c>
      <c r="H28" s="37">
        <v>354.07</v>
      </c>
      <c r="I28" s="107">
        <v>348.82</v>
      </c>
      <c r="J28" s="40">
        <v>391.2</v>
      </c>
      <c r="K28" s="108">
        <v>361.67</v>
      </c>
      <c r="L28" s="40">
        <f>(K28/J28-1)*100</f>
        <v>-7.5485685071574604</v>
      </c>
      <c r="M28" s="37">
        <f>(K28/H28-1)*100</f>
        <v>2.146468212500352</v>
      </c>
    </row>
    <row r="29" spans="1:13" ht="13.5" customHeight="1" x14ac:dyDescent="0.2">
      <c r="A29" s="33" t="s">
        <v>15</v>
      </c>
      <c r="B29" s="76">
        <v>56</v>
      </c>
      <c r="C29" s="109">
        <v>145</v>
      </c>
      <c r="D29" s="35">
        <v>88</v>
      </c>
      <c r="E29" s="110">
        <v>67</v>
      </c>
      <c r="F29" s="100">
        <f>(E29/D29-1)*100</f>
        <v>-23.863636363636363</v>
      </c>
      <c r="G29" s="106">
        <f t="shared" ref="G29:G30" si="6">(E29/B29-1)*100</f>
        <v>19.642857142857139</v>
      </c>
      <c r="H29" s="37">
        <v>313.42</v>
      </c>
      <c r="I29" s="107">
        <v>315.98</v>
      </c>
      <c r="J29" s="40">
        <v>307.36</v>
      </c>
      <c r="K29" s="108">
        <v>307.76</v>
      </c>
      <c r="L29" s="40">
        <f t="shared" ref="L29:L30" si="7">(K29/J29-1)*100</f>
        <v>0.13014055179594308</v>
      </c>
      <c r="M29" s="37">
        <f t="shared" ref="M29:M30" si="8">(K29/H29-1)*100</f>
        <v>-1.8058834790377176</v>
      </c>
    </row>
    <row r="30" spans="1:13" ht="13.5" customHeight="1" x14ac:dyDescent="0.2">
      <c r="A30" s="33" t="s">
        <v>16</v>
      </c>
      <c r="B30" s="76">
        <v>71</v>
      </c>
      <c r="C30" s="109">
        <v>113</v>
      </c>
      <c r="D30" s="35">
        <v>111</v>
      </c>
      <c r="E30" s="110">
        <v>90</v>
      </c>
      <c r="F30" s="100">
        <f>(E30/D30-1)*100</f>
        <v>-18.918918918918916</v>
      </c>
      <c r="G30" s="106">
        <f t="shared" si="6"/>
        <v>26.760563380281699</v>
      </c>
      <c r="H30" s="37">
        <v>249.33</v>
      </c>
      <c r="I30" s="107">
        <v>243.7</v>
      </c>
      <c r="J30" s="40">
        <v>239.89</v>
      </c>
      <c r="K30" s="108">
        <v>252.73</v>
      </c>
      <c r="L30" s="40">
        <f t="shared" si="7"/>
        <v>5.3524532077201981</v>
      </c>
      <c r="M30" s="37">
        <f t="shared" si="8"/>
        <v>1.3636545943127576</v>
      </c>
    </row>
    <row r="31" spans="1:13" ht="13.5" customHeight="1" x14ac:dyDescent="0.2">
      <c r="A31" s="111" t="s">
        <v>17</v>
      </c>
      <c r="B31" s="90">
        <v>139</v>
      </c>
      <c r="C31" s="112">
        <v>291</v>
      </c>
      <c r="D31" s="112">
        <v>235</v>
      </c>
      <c r="E31" s="113">
        <v>187</v>
      </c>
      <c r="F31" s="47">
        <f>(E31/D31-1)*100</f>
        <v>-20.425531914893615</v>
      </c>
      <c r="G31" s="114">
        <f>(E31/B31-1)*100</f>
        <v>34.53237410071943</v>
      </c>
      <c r="H31" s="114">
        <v>286.36</v>
      </c>
      <c r="I31" s="93">
        <v>291.83999999999997</v>
      </c>
      <c r="J31" s="93">
        <v>290.31</v>
      </c>
      <c r="K31" s="115">
        <v>291.13</v>
      </c>
      <c r="L31" s="115">
        <f>(K31/J31-1)*100</f>
        <v>0.28245668423410031</v>
      </c>
      <c r="M31" s="47">
        <f>(K31/H31-1)*100</f>
        <v>1.6657354379103095</v>
      </c>
    </row>
    <row r="32" spans="1:13" ht="13.5" customHeight="1" thickBot="1" x14ac:dyDescent="0.25">
      <c r="A32" s="116" t="s">
        <v>21</v>
      </c>
      <c r="B32" s="116"/>
      <c r="C32" s="116"/>
      <c r="D32" s="116"/>
      <c r="E32" s="116"/>
      <c r="F32" s="116"/>
      <c r="G32" s="116"/>
      <c r="H32" s="116"/>
      <c r="I32" s="117"/>
      <c r="J32" s="117"/>
      <c r="K32" s="117"/>
      <c r="L32" s="117"/>
      <c r="M32" s="117"/>
    </row>
    <row r="33" spans="1:13" ht="13.5" customHeight="1" x14ac:dyDescent="0.2">
      <c r="A33" s="118" t="s">
        <v>13</v>
      </c>
      <c r="B33" s="119">
        <v>1</v>
      </c>
      <c r="C33" s="120">
        <v>5</v>
      </c>
      <c r="D33" s="121">
        <v>9</v>
      </c>
      <c r="E33" s="122">
        <v>1</v>
      </c>
      <c r="F33" s="123">
        <f>(E33/D33-1)*100</f>
        <v>-88.888888888888886</v>
      </c>
      <c r="G33" s="101">
        <f>(E33/B33-1)*100</f>
        <v>0</v>
      </c>
      <c r="H33" s="104">
        <v>225.6</v>
      </c>
      <c r="I33" s="102">
        <v>309.60000000000002</v>
      </c>
      <c r="J33" s="83">
        <v>328.95</v>
      </c>
      <c r="K33" s="103">
        <v>428.26</v>
      </c>
      <c r="L33" s="83">
        <f>(K33/J33-1)*100</f>
        <v>30.189998480012157</v>
      </c>
      <c r="M33" s="104">
        <f>(K33/H33-1)*100</f>
        <v>89.831560283687949</v>
      </c>
    </row>
    <row r="34" spans="1:13" ht="13.5" customHeight="1" x14ac:dyDescent="0.2">
      <c r="A34" s="33" t="s">
        <v>14</v>
      </c>
      <c r="B34" s="76">
        <v>18</v>
      </c>
      <c r="C34" s="109">
        <v>27</v>
      </c>
      <c r="D34" s="35">
        <v>20</v>
      </c>
      <c r="E34" s="110">
        <v>12</v>
      </c>
      <c r="F34" s="100">
        <f>(E34/D34-1)*100</f>
        <v>-40</v>
      </c>
      <c r="G34" s="106">
        <f>(E34/B34-1)*100</f>
        <v>-33.333333333333336</v>
      </c>
      <c r="H34" s="37">
        <v>313.23</v>
      </c>
      <c r="I34" s="107">
        <v>292.27</v>
      </c>
      <c r="J34" s="40">
        <v>323.49</v>
      </c>
      <c r="K34" s="108">
        <v>297.81</v>
      </c>
      <c r="L34" s="40">
        <f>(K34/J34-1)*100</f>
        <v>-7.9384215895390913</v>
      </c>
      <c r="M34" s="37">
        <f>(K34/H34-1)*100</f>
        <v>-4.9229001053539001</v>
      </c>
    </row>
    <row r="35" spans="1:13" ht="13.5" customHeight="1" x14ac:dyDescent="0.2">
      <c r="A35" s="33" t="s">
        <v>15</v>
      </c>
      <c r="B35" s="76">
        <v>22</v>
      </c>
      <c r="C35" s="109">
        <v>38</v>
      </c>
      <c r="D35" s="35">
        <v>31</v>
      </c>
      <c r="E35" s="110">
        <v>39</v>
      </c>
      <c r="F35" s="100">
        <f>(E35/D35-1)*100</f>
        <v>25.806451612903224</v>
      </c>
      <c r="G35" s="106">
        <f t="shared" ref="G35:G36" si="9">(E35/B35-1)*100</f>
        <v>77.272727272727266</v>
      </c>
      <c r="H35" s="37">
        <v>306.20999999999998</v>
      </c>
      <c r="I35" s="107">
        <v>262.14999999999998</v>
      </c>
      <c r="J35" s="40">
        <v>299.58</v>
      </c>
      <c r="K35" s="108">
        <v>292.45999999999998</v>
      </c>
      <c r="L35" s="40">
        <f t="shared" ref="L35:L36" si="10">(K35/J35-1)*100</f>
        <v>-2.3766606582548921</v>
      </c>
      <c r="M35" s="37">
        <f t="shared" ref="M35:M36" si="11">(K35/H35-1)*100</f>
        <v>-4.4903824172953239</v>
      </c>
    </row>
    <row r="36" spans="1:13" ht="13.5" customHeight="1" x14ac:dyDescent="0.2">
      <c r="A36" s="33" t="s">
        <v>16</v>
      </c>
      <c r="B36" s="76">
        <v>10</v>
      </c>
      <c r="C36" s="109">
        <v>11</v>
      </c>
      <c r="D36" s="35">
        <v>3</v>
      </c>
      <c r="E36" s="110">
        <v>60</v>
      </c>
      <c r="F36" s="100">
        <f>(E36/D36-1)*100</f>
        <v>1900</v>
      </c>
      <c r="G36" s="106">
        <f t="shared" si="9"/>
        <v>500</v>
      </c>
      <c r="H36" s="37">
        <v>230.76</v>
      </c>
      <c r="I36" s="107">
        <v>199.12</v>
      </c>
      <c r="J36" s="40">
        <v>190.32</v>
      </c>
      <c r="K36" s="108">
        <v>158.52000000000001</v>
      </c>
      <c r="L36" s="40">
        <f t="shared" si="10"/>
        <v>-16.708701134930635</v>
      </c>
      <c r="M36" s="37">
        <f t="shared" si="11"/>
        <v>-31.305252210088398</v>
      </c>
    </row>
    <row r="37" spans="1:13" ht="13.5" customHeight="1" x14ac:dyDescent="0.2">
      <c r="A37" s="111" t="s">
        <v>17</v>
      </c>
      <c r="B37" s="90">
        <v>51</v>
      </c>
      <c r="C37" s="112">
        <v>81</v>
      </c>
      <c r="D37" s="112">
        <v>63</v>
      </c>
      <c r="E37" s="113">
        <v>112</v>
      </c>
      <c r="F37" s="47">
        <f>(E37/D37-1)*100</f>
        <v>77.777777777777771</v>
      </c>
      <c r="G37" s="114">
        <f>(E37/B37-1)*100</f>
        <v>119.60784313725492</v>
      </c>
      <c r="H37" s="114">
        <v>292.31</v>
      </c>
      <c r="I37" s="93">
        <v>266.56</v>
      </c>
      <c r="J37" s="93">
        <v>306.16000000000003</v>
      </c>
      <c r="K37" s="115">
        <v>222.49</v>
      </c>
      <c r="L37" s="115">
        <f>(K37/J37-1)*100</f>
        <v>-27.328847661353539</v>
      </c>
      <c r="M37" s="47">
        <f>(K36/H37-1)*100</f>
        <v>-45.769901816564605</v>
      </c>
    </row>
    <row r="38" spans="1:13" ht="13.5" customHeight="1" thickBot="1" x14ac:dyDescent="0.25">
      <c r="A38" s="124" t="s">
        <v>22</v>
      </c>
      <c r="B38" s="124"/>
      <c r="C38" s="124"/>
      <c r="D38" s="124"/>
      <c r="E38" s="124"/>
      <c r="F38" s="124"/>
      <c r="G38" s="124"/>
      <c r="H38" s="124"/>
      <c r="I38" s="75"/>
      <c r="J38" s="75"/>
      <c r="K38" s="75"/>
      <c r="L38" s="75"/>
      <c r="M38" s="75"/>
    </row>
    <row r="39" spans="1:13" ht="13.5" customHeight="1" x14ac:dyDescent="0.2">
      <c r="A39" s="125" t="s">
        <v>13</v>
      </c>
      <c r="B39" s="126" t="s">
        <v>12</v>
      </c>
      <c r="C39" s="77" t="s">
        <v>12</v>
      </c>
      <c r="D39" s="78" t="s">
        <v>12</v>
      </c>
      <c r="E39" s="127" t="s">
        <v>12</v>
      </c>
      <c r="F39" s="128" t="s">
        <v>12</v>
      </c>
      <c r="G39" s="129" t="s">
        <v>12</v>
      </c>
      <c r="H39" s="128" t="s">
        <v>12</v>
      </c>
      <c r="I39" s="82" t="s">
        <v>12</v>
      </c>
      <c r="J39" s="83" t="s">
        <v>12</v>
      </c>
      <c r="K39" s="130" t="s">
        <v>12</v>
      </c>
      <c r="L39" s="40" t="s">
        <v>12</v>
      </c>
      <c r="M39" s="128" t="s">
        <v>12</v>
      </c>
    </row>
    <row r="40" spans="1:13" ht="13.5" customHeight="1" x14ac:dyDescent="0.2">
      <c r="A40" s="125" t="s">
        <v>14</v>
      </c>
      <c r="B40" s="131" t="s">
        <v>12</v>
      </c>
      <c r="C40" s="132" t="s">
        <v>12</v>
      </c>
      <c r="D40" s="133" t="s">
        <v>12</v>
      </c>
      <c r="E40" s="134" t="s">
        <v>12</v>
      </c>
      <c r="F40" s="128" t="s">
        <v>12</v>
      </c>
      <c r="G40" s="135" t="s">
        <v>12</v>
      </c>
      <c r="H40" s="128" t="s">
        <v>12</v>
      </c>
      <c r="I40" s="39" t="s">
        <v>12</v>
      </c>
      <c r="J40" s="40" t="s">
        <v>12</v>
      </c>
      <c r="K40" s="41" t="s">
        <v>12</v>
      </c>
      <c r="L40" s="40" t="s">
        <v>12</v>
      </c>
      <c r="M40" s="128" t="s">
        <v>12</v>
      </c>
    </row>
    <row r="41" spans="1:13" ht="13.5" customHeight="1" x14ac:dyDescent="0.2">
      <c r="A41" s="125" t="s">
        <v>15</v>
      </c>
      <c r="B41" s="131" t="s">
        <v>12</v>
      </c>
      <c r="C41" s="136">
        <v>2</v>
      </c>
      <c r="D41" s="133" t="s">
        <v>12</v>
      </c>
      <c r="E41" s="137">
        <v>1</v>
      </c>
      <c r="F41" s="128" t="s">
        <v>12</v>
      </c>
      <c r="G41" s="135" t="s">
        <v>12</v>
      </c>
      <c r="H41" s="128" t="s">
        <v>12</v>
      </c>
      <c r="I41" s="138">
        <v>178.26</v>
      </c>
      <c r="J41" s="40" t="s">
        <v>12</v>
      </c>
      <c r="K41" s="139">
        <v>236.47</v>
      </c>
      <c r="L41" s="40" t="s">
        <v>12</v>
      </c>
      <c r="M41" s="128" t="s">
        <v>12</v>
      </c>
    </row>
    <row r="42" spans="1:13" ht="13.5" customHeight="1" x14ac:dyDescent="0.2">
      <c r="A42" s="140" t="s">
        <v>17</v>
      </c>
      <c r="B42" s="141" t="s">
        <v>12</v>
      </c>
      <c r="C42" s="142">
        <v>2</v>
      </c>
      <c r="D42" s="142" t="s">
        <v>12</v>
      </c>
      <c r="E42" s="143">
        <v>2</v>
      </c>
      <c r="F42" s="144" t="s">
        <v>12</v>
      </c>
      <c r="G42" s="144" t="s">
        <v>12</v>
      </c>
      <c r="H42" s="144" t="s">
        <v>12</v>
      </c>
      <c r="I42" s="145">
        <v>178.26</v>
      </c>
      <c r="J42" s="146" t="s">
        <v>12</v>
      </c>
      <c r="K42" s="48">
        <v>156.6</v>
      </c>
      <c r="L42" s="48" t="s">
        <v>12</v>
      </c>
      <c r="M42" s="144" t="s">
        <v>12</v>
      </c>
    </row>
    <row r="43" spans="1:13" ht="13.5" customHeight="1" x14ac:dyDescent="0.2">
      <c r="A43" s="147" t="s">
        <v>23</v>
      </c>
      <c r="B43" s="148">
        <v>299</v>
      </c>
      <c r="C43" s="149">
        <v>605</v>
      </c>
      <c r="D43" s="149">
        <v>410</v>
      </c>
      <c r="E43" s="149">
        <v>418</v>
      </c>
      <c r="F43" s="150">
        <f>(E43/D43-1)*100</f>
        <v>1.9512195121951237</v>
      </c>
      <c r="G43" s="150">
        <f>(E43/B43-1)*100</f>
        <v>39.799331103678924</v>
      </c>
      <c r="H43" s="151" t="s">
        <v>24</v>
      </c>
      <c r="I43" s="152" t="s">
        <v>24</v>
      </c>
      <c r="J43" s="151" t="s">
        <v>24</v>
      </c>
      <c r="K43" s="151" t="s">
        <v>24</v>
      </c>
      <c r="L43" s="151" t="s">
        <v>24</v>
      </c>
      <c r="M43" s="151" t="s">
        <v>24</v>
      </c>
    </row>
    <row r="44" spans="1:13" ht="13.5" customHeight="1" x14ac:dyDescent="0.2">
      <c r="A44" s="153" t="s">
        <v>25</v>
      </c>
      <c r="B44" s="151" t="s">
        <v>24</v>
      </c>
      <c r="C44" s="151" t="s">
        <v>24</v>
      </c>
      <c r="D44" s="151" t="s">
        <v>24</v>
      </c>
      <c r="E44" s="151" t="s">
        <v>24</v>
      </c>
      <c r="F44" s="151" t="s">
        <v>24</v>
      </c>
      <c r="G44" s="151" t="s">
        <v>24</v>
      </c>
      <c r="H44" s="154">
        <v>301.37</v>
      </c>
      <c r="I44" s="155">
        <v>302.18</v>
      </c>
      <c r="J44" s="156">
        <v>312.58</v>
      </c>
      <c r="K44" s="156">
        <v>284.39999999999998</v>
      </c>
      <c r="L44" s="156">
        <f>(K44/J44-1)*100</f>
        <v>-9.0152920852261893</v>
      </c>
      <c r="M44" s="156">
        <f>(K44/H44-1)*100</f>
        <v>-5.6309519859309205</v>
      </c>
    </row>
    <row r="45" spans="1:13" x14ac:dyDescent="0.2">
      <c r="A45" s="157"/>
      <c r="B45" s="157"/>
      <c r="C45" s="158"/>
      <c r="D45" s="158"/>
      <c r="E45" s="158"/>
      <c r="F45" s="159"/>
      <c r="G45" s="159"/>
      <c r="H45" s="159"/>
    </row>
    <row r="46" spans="1:13" x14ac:dyDescent="0.2">
      <c r="A46" s="160" t="s">
        <v>26</v>
      </c>
      <c r="B46" s="160"/>
      <c r="C46" s="161"/>
      <c r="D46" s="161"/>
      <c r="E46" s="161"/>
    </row>
    <row r="47" spans="1:13" x14ac:dyDescent="0.2">
      <c r="A47" s="160" t="s">
        <v>27</v>
      </c>
      <c r="B47" s="160"/>
      <c r="C47" s="161"/>
      <c r="D47" s="162"/>
      <c r="E47" s="162"/>
    </row>
    <row r="48" spans="1:13" x14ac:dyDescent="0.2">
      <c r="C48" s="161"/>
      <c r="D48" s="161"/>
      <c r="E48" s="161"/>
      <c r="M48" s="163" t="s">
        <v>28</v>
      </c>
    </row>
    <row r="49" spans="4:13" x14ac:dyDescent="0.2">
      <c r="D49" s="164"/>
      <c r="E49" s="164"/>
      <c r="M49" s="163" t="s">
        <v>29</v>
      </c>
    </row>
    <row r="50" spans="4:13" ht="23.25" customHeight="1" x14ac:dyDescent="0.2">
      <c r="D50" s="165"/>
      <c r="E50" s="165"/>
      <c r="F50" s="165"/>
      <c r="G50" s="165"/>
      <c r="H50" s="165"/>
      <c r="I50" s="165"/>
    </row>
  </sheetData>
  <mergeCells count="17">
    <mergeCell ref="D50:I50"/>
    <mergeCell ref="A7:M7"/>
    <mergeCell ref="A14:M14"/>
    <mergeCell ref="A21:M21"/>
    <mergeCell ref="A26:M26"/>
    <mergeCell ref="A32:M32"/>
    <mergeCell ref="A38:M38"/>
    <mergeCell ref="A2:M2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2022-03-21T10:19:41Z</dcterms:created>
  <dcterms:modified xsi:type="dcterms:W3CDTF">2022-03-21T10:21:08Z</dcterms:modified>
</cp:coreProperties>
</file>