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9F436C8F-6564-445D-AB31-47EC0AE905D8}" xr6:coauthVersionLast="47" xr6:coauthVersionMax="47" xr10:uidLastSave="{00000000-0000-0000-0000-000000000000}"/>
  <bookViews>
    <workbookView xWindow="-120" yWindow="-120" windowWidth="29040" windowHeight="17640" xr2:uid="{1255E702-0EF5-4913-B7C5-DC987571D4DA}"/>
  </bookViews>
  <sheets>
    <sheet name="12_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M26" i="1"/>
  <c r="L26" i="1"/>
  <c r="K26" i="1"/>
  <c r="J26" i="1"/>
  <c r="L25" i="1"/>
  <c r="J25" i="1"/>
  <c r="M24" i="1"/>
  <c r="L24" i="1"/>
  <c r="K24" i="1"/>
  <c r="J24" i="1"/>
  <c r="M23" i="1"/>
  <c r="L23" i="1"/>
  <c r="K23" i="1"/>
  <c r="J23" i="1"/>
  <c r="K22" i="1"/>
  <c r="M21" i="1"/>
  <c r="L21" i="1"/>
  <c r="J21" i="1"/>
  <c r="M20" i="1"/>
  <c r="L20" i="1"/>
  <c r="K20" i="1"/>
  <c r="J20" i="1"/>
  <c r="M19" i="1"/>
  <c r="L19" i="1"/>
  <c r="K19" i="1"/>
  <c r="J19" i="1"/>
  <c r="L18" i="1"/>
  <c r="M17" i="1"/>
  <c r="L17" i="1"/>
  <c r="K17" i="1"/>
  <c r="J17" i="1"/>
  <c r="L16" i="1"/>
  <c r="J16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<sst xmlns="http://schemas.openxmlformats.org/spreadsheetml/2006/main" count="70" uniqueCount="35">
  <si>
    <t xml:space="preserve">Grūdų  ir aliejinių augalų sėklų  supirkimo kiekių suvestinė ataskaita (2022 m. 12– 14 sav.) pagal GS-1*, t </t>
  </si>
  <si>
    <t xml:space="preserve">                      Data
Grūdai</t>
  </si>
  <si>
    <t>Pokytis, %</t>
  </si>
  <si>
    <t>14  sav.  (04 05– 11)</t>
  </si>
  <si>
    <t>12  sav.  (03 21– 27)</t>
  </si>
  <si>
    <t>13  sav.  (03 28– 04 03)</t>
  </si>
  <si>
    <t>14  sav.  (04 04– 10)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</si>
  <si>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</si>
  <si>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</si>
  <si>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</si>
  <si>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</si>
  <si>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</si>
  <si>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</si>
  <si>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</si>
  <si>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</si>
  <si>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</si>
  <si>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</si>
  <si>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</si>
  <si>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</si>
  <si>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</si>
  <si>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</si>
  <si>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</si>
  <si>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</si>
  <si>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</si>
  <si>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</si>
  <si>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</si>
  <si>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</si>
  <si>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</si>
  <si>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</si>
  <si>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</si>
  <si>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</si>
  <si>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14 savaitę su   13 savaite</t>
  </si>
  <si>
    <t>*** lyginant 2022 m. 14 savaitę su 2021 m. 14 savaite</t>
  </si>
  <si>
    <t>Pastaba: grūdų bei aliejinių augalų sėklų 12 ir 13 savaičių supirkimo kiekiai patikslinti  2022-04-14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</si>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</sst>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30030EF-110B-40D3-A3D5-7397FBDA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F7BC91D-D87A-4E18-A9BD-CAB3EFBE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5F60F01-1E37-4E37-B2F0-AC64932C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E13193C-7BD3-49E4-837C-EA447F33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72662B9-E1B0-4FD3-BFB6-45F0D019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0A38C94-2FE9-4397-B774-C61DCF15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2061CA0-F977-434D-90F9-7D27ADD8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6AEE949-16EA-49FC-9E72-444092FA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EC9ED92-DC1A-4535-8776-4576BD54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0D68CB1-F545-4841-A5FE-75DFDAD6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97D4DD6-9FAB-4C71-AF8F-67D8CC44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90987C7-E852-44AE-AE93-DC26DA94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5AB24DA-7908-4A06-8E32-6866BC11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DAF1C97-5D3B-4DCD-AF5A-92B84444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440A7AD-C2F2-4216-9788-D657DDE8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3DD6D8C-4E6A-4201-A1A2-EE64D857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07225E2-6C00-440D-A292-DD9A759D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DADBAF8-98C7-4DF8-92F5-5685F8E2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EBCEA8F-9709-44B2-9462-0F4ECF4A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A919D661-3C85-4A11-B0EE-34E5A387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58DBEAE-89C2-4558-BAF1-7E23139C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81EF78E6-DF18-4DE0-97C4-8232C57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6BCC690-85B3-4C48-BCC4-36D01FB5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962CA4C4-541F-4656-91BA-A75F53EF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8BABCFBC-6416-47E1-A2F9-1650BE73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78A96D73-A64B-412D-A936-740CF08D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9DB42E7-8E84-460C-B5D1-4E3D6BFD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A9D493A5-9261-43B0-83E0-4E769595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97FA33E0-C0E6-4212-AA1E-4C83C7B6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33AA17E2-AA73-49CF-822D-893EE59B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5087C44F-673D-4D2D-A597-2CFB86BA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D50C60D0-CA75-4B3F-9C1D-31531C5C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B58E328D-0BE6-4D5D-9EAD-0455F528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51A3A38-2EBC-409B-B352-C45F11E4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83F9B3DB-237E-40A4-BB4D-1BEF724E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5A80D5F5-F27C-4157-9CC4-CAA854CE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6682E96A-8373-4424-B856-DF813D3E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03EB4F00-9680-4371-81D6-D48E7A06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E56B0638-8482-4944-8FB0-1CD90919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C6048BB-12B0-4504-83BF-16005C80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D97BD07-BD57-4BFD-8B25-F6FD375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A18541F2-CF11-42C2-A512-3623805D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396DAF3-20B8-404D-B13C-B34BA1E1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F559128-5F33-4327-830D-DC003403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47831CF-FEEB-4A4B-A9C3-6704ED63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044C605-5111-4AB8-85E0-5512FED0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35F4A845-C6DD-456A-9C05-CE9E85DF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D9AD75CB-5FB9-4555-A440-09DC01EA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92F10C3-48D6-4FAE-B1D1-501A4E5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05639D0-7A22-4347-9D95-81B7B9B4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9AEB76F-29B0-49E8-BACE-B6097A63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1240E63-E0F0-413E-9400-993131FF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0C8F6C2-C71B-46CD-A63F-99030213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EB64DDE-1CEF-4961-8447-D3BCC007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3E98A19-1DBC-4657-8D9B-529C42F7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A4C7B3D-DCF9-4F0E-9BA8-96539CA0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B3913AC-2BC2-4FA8-AE74-4188A67F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4F78185-59C1-432D-BB81-C6FAA051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E3E4E26-D1B6-4B99-BB08-983C7E4B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8A592BB-CC3B-4E54-93DF-EC3B31F0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0CAA2B8-EB81-47DE-9D33-0FEFFFF6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460DB41-70FB-4859-92BC-41A569F6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6C00613-FC8C-42EE-8342-4B9835A2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2E18DD1E-C6F2-4706-ADAC-0311214F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664AE6B-E606-46E8-AABA-1DBE224D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061CFB7-9DB4-471F-BCA1-D080733A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C0534AAB-2545-44AF-A6F2-7CED7606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68491B56-8EFE-42AD-BFCE-1A9D4209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7C9BB45-A0B3-4D76-867D-D4F54104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836A081-AA4D-4859-AECB-E15406CD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9A8C178-1C10-4039-A7F6-111E7BEF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21BB170F-79FD-4889-BB8F-6B2BBD90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5E57D65C-3FBB-4D03-BD58-E63770F3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ECF51E3-EAF8-4887-A3C5-52651C5F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0A040BEC-4A3B-401A-BE97-03482967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3118CACF-6941-46CA-89C8-DAD95482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65A592E-6020-4C87-A5EF-4C50BEED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AD48DBE6-EE71-49E6-B7F4-8F316123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B857A922-FD50-4F61-9C15-EFBEB350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B6EFC64-FF01-42C4-961E-6CB7D201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D276E4EB-2371-4C0B-B7BF-3B933B33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F3E08EC1-0C29-450C-8E18-78F8DDA8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EE3C2FC-04B0-4BE4-AA6F-023148E0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BB6753E6-ABDC-47F8-8FA2-BBFDE47F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37F16E07-E694-4DEC-ADD2-C7095C99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DE0587D-27C8-4DDA-BC48-62734321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048007E-4465-405E-A612-2CE882D8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9845E62-BCA7-4254-9010-4183B01B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19B407B-DFB8-49FD-B332-A4162326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35C8391-A45F-4EE2-B30E-C7DAD1D6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865D490-2508-4EEE-8E71-445E0016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E8AD367-E274-440F-A1A2-2C8BB35F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AA321FB-5A5D-4ABF-98ED-3BBD7B3B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F2DB4FA-97C6-49AF-BFBA-6B131D6C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2A316F4-2DD4-4FF4-9D23-2F7F34B4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9155365E-8A43-465A-A41F-CE1A7034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CA2C89C-8D29-46D9-9CC1-1661767F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86787AFA-E28E-42B9-8850-CD0E3B7F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E9349A4-0A29-4F58-AD7B-F1E16936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DB8B2C32-6B20-4E6D-81CA-38091FC7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40E1126-83F2-427B-BAC9-CCE9FD41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FD507FB-3ACD-4775-91EF-665372EF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F4B8679-13A9-4BE8-8E18-AECD1C3C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A2066C0-1333-4036-925B-EB0198DD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4B726D7C-805A-421A-91A5-469407DF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A69A55F-AE55-4B09-B9B8-BCA9B216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9DB2325-E0D4-4226-B911-E551D5B1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70B536F8-F788-4308-ACF1-4A4321C3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6CBDB72-566A-4FB0-B32B-2D929E63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912EDFB0-047C-40DA-A850-E8B86524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C3AED21-646D-4D6A-AED6-9B4F676D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D9B62DD-5670-4A8E-9AEE-32F8F1E0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CAF32F1-FE3B-41A6-9367-EAF1D97C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3D793C7-99D7-4C2E-B869-D82EEEBD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CC74EC9-DDF2-43EC-AA75-496F32B1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AEDF6E0-9770-4B61-88D5-9D7D9EE3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F360E0F-B741-4262-9AA1-28A87FE8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492B349-C204-4A75-8E6D-623CE725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2E2D33B-38E3-4C43-A83F-7F1B0172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BEB8401A-EABF-48E7-95AD-10FB59FD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CCD22011-19DC-44A0-84E0-FD72D150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27C693BE-657D-472C-9834-E9CD1F57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7FD087E-5255-4453-BDB9-B5FD06E7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9262C847-71F1-458C-9F8F-5323ECAA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E7C1EC7E-1C08-4E2C-B8FE-FBF9D17F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6B3065B2-1F5F-485B-9BFF-9E5D782C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3A8E38C2-8BFF-496D-B112-151470FF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C87936E7-B257-43DD-8DCC-422FABD1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79853B43-B7A2-4AD4-BA95-E08BD6E9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697BF9EB-52D1-45BA-A35E-F96468FF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49B38BB-DD9E-426E-9207-13463743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52C9CC6-AC46-465F-A56A-D67BDD23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E53DEE8-8155-4D5C-84F3-FE601DAD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288DA5D-D3F3-4232-851F-CAD94AF3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8A714724-D5BB-4868-943B-6FAE2D2F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8B92878-2B31-4E2A-BE54-3BB7B33E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B6A8E55-C189-415D-8AD9-6CE04261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670BAFB3-5AEA-4E3F-94CB-BC9B3B97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C82D40A-0C2D-4CA1-8C9B-AE7F3A20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EA039CB7-A812-4E0F-8B6A-74444E4C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C1AA159-B53B-46F4-9765-DBABB5F1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EE8EE1A-52F2-4637-A62B-3D0A1084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3AD8805-C58C-4C9E-B047-7EAB249A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6CE67D9D-566A-493C-B19E-29AE6351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64EAAD91-A0EE-4BD4-A242-8DA5A43F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36C35092-E2A4-4F14-9684-18630541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8CDA076A-7453-4EED-A54F-B21432D7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0E5826D4-585D-4C2A-82F9-FF8F1906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B9E3669-01B4-4830-B930-9DF0578C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FB05060C-8689-457B-B6E5-2D094686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D51FB67-1816-4E1D-91C3-CD15E919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16E2F408-DB0E-45FF-9592-DB4F30C1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809E87BF-ED16-48F4-B40F-FE065BE2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FDB2A61E-AFC7-4F3E-96BD-E7EDD01D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2ACE83EE-A248-488E-9874-E11B15A3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A4A1146-273A-4B90-8FCE-C798FF2F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2CBC7DA-BC16-405D-9F10-3F244847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741525FF-80BE-42A3-910E-EFBD0A03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A56FA58C-D5DD-4433-983D-CB5D45E8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5ED5FF98-D9F3-484B-B7F0-7F3EC302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080C7C70-003B-4773-9B47-38F9495A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E3E84BA5-CE63-45A0-A3F7-35C0A4B6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36FEB20-AD87-44D7-9EB2-898323C1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B9C8DE6-0C3F-4627-950B-1E8DC34C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7D54674-2113-4052-B32B-1731AF9F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F15CCB6-5D5F-4F0A-AB2F-284B4917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4691D0C-4901-4EE5-8BCD-CBC48760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48C732D-FF2C-47BE-B201-25955CD2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850806E-2D9B-4060-9525-EA83F63C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84A9DFBE-0CED-4029-8C09-94FBC0BA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C2F6435-C250-4D6B-8F59-113ABE77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145EB79-CB6B-4EF4-A0B4-B0344660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393A52C-A299-45F1-8B83-FCE773ED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0A44FB85-1F0F-42A4-BA43-5B0F9E44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96793BC7-534C-49FB-8DB2-9021280D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659E3298-8B96-40A8-B112-6C4E277E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190CDE86-D674-4D12-8768-CE67EEA2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C3AFD93D-2A3B-4A76-9EA2-A4039FAD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52581C3-1902-4087-982F-B01183E4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86B67E79-CFC7-4624-A221-7AC99AE4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4B104992-C133-4B4D-826A-4C34C48A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B11B267B-55D4-4297-B7BA-CD06AC8E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962F3E9B-C9EC-4AB7-8974-A58C1DFE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2FBA4ED8-5D89-4526-AC2B-54F95B18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3B0EC875-5483-4F42-A550-B49A0B1B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4F4AFDDC-2DFA-4798-BE15-3F9FD83D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4E2BFF85-06BA-444D-A805-8E402245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77AEB030-7E2C-497E-B471-F9E7415F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80BFA8A-FC04-4625-9A4D-A84480FC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9194F2FE-EA94-4DF8-A51D-BD6FD148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906522AE-56E1-497F-BBD0-3296F13D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F751582-63F2-44E8-8E8F-47AF7BFF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2E4C989-6FEA-4809-859F-6A005F70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E160955-F8EF-4B7E-BD09-0129E96D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494A631-ADBE-4F04-9734-02DD6A4C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9D4F0E8-A59B-4660-8C40-14A35764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548722A9-7740-4D09-81A0-03B9D5B1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0ED9B37A-4064-4360-80E2-2127DBD2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786F44B3-2896-4DAE-A770-0BA088B1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D30CB34A-7707-4D76-8D60-163F7ED4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FE4B80A-15EB-4A06-8EC0-6E5C7ED1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E5E6E1FE-0676-4C3B-914E-7E6DA985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B696737-D81D-4569-8218-31F05CCA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E94E07A4-11BF-4C2C-8060-AD6E7843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05A4B0A-2F54-4CBD-B1AB-8B64757B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287808A3-3FE1-4001-9AFE-36EE1830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3F7A80F-A4D6-432F-B049-B16F0AA4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E7662A63-96FD-442B-BA18-4BB36B88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67C77160-11A0-4820-89A9-7BC8399A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B4B2F468-E05E-4ECF-8A26-E12AB309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098876D7-6820-4DBF-AD64-324EC046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8C81AE40-A825-4FF7-A403-74225F95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7A093AF-FE9F-4086-9652-A9AB8EF9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E74B81A8-3BE5-490E-A83A-3B5807C7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D8BD6B3-0FC4-4C84-B2FA-1318F6F8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B83A3B07-F9A6-456A-B563-D214D1B7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FEBDCF2-06AA-4D35-A1FC-17429199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3A0EE4B9-453F-4680-AFA8-D1C445E7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379AC1F-64B4-496F-8ACB-3E5BA22A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AB86E331-5E4D-47C2-8BB6-4490B206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0DDC5B9-3207-479F-A31D-BA882459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523C4188-3768-4EBB-8D1E-2D9AADD9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6032F0F-A0C9-4ADE-B563-3D3CE967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6ACF78B5-3192-4788-97FE-DFB9EB30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B3A3F5B-E78B-4DAB-BD20-3612D1D7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520F00E-8B9C-4A2D-8CBB-70DB10CA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1558B81-428A-43A4-A062-44FCA5E8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E990DFF-6ADA-4B27-AC22-5015F5F7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E4671950-2578-47C0-B01F-2C437321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448BEFF-3BE0-4D9B-AD9F-0D8EDB38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C24DEAA-5456-46E3-885F-4EA4657B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EC60FA0-B857-4467-9225-C2BC44D4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1E7D699-3FF9-4FF4-AD93-DD008B4E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096655B-B12C-4BD6-8199-9A6D95A7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E128968-3C2F-4C5B-88D8-F14C0666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12A6315A-5195-4638-97DF-AD817401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AE0A34D-3FA7-4889-8564-4E37F96D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8ED9770-DA73-4240-BB2F-17B7BFF4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EA49F6E-8CD7-4F6A-A121-C331A826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6AD3AB7E-B661-45D6-912A-B6DFED56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A2A2C5F-F42C-431A-A0C9-3E86D214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9EF834B-99C0-471F-963F-7A456D69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2977691-B0EE-424E-8B26-90964AD5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F48AF3C-1FF1-48C8-B04B-007AA8E5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72D9112-88F8-4FCC-8630-08961877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D75828EE-4256-4263-9E44-44454E39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6D40C96-BDE1-41DA-952F-E2BAE455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4BBF04E0-1B01-468B-B1AF-86931258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88350A2-0405-41F7-8362-82993077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E974D22C-3548-44C6-8560-6F3B0E6F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3032523-3E6C-4D05-8D2A-59FF939C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EF7F33B-3B6D-424B-81A6-59D2DA2E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2990ED0-6659-4B89-9804-CD45D5AA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6CA75DE9-4523-406B-98DE-957361E6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096AC29E-F2C9-4F83-AAFE-A98B1FD6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4AF1F19-EA7C-44C8-9E63-F5669BC4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69BD3EF-41A7-4453-B99F-C7533353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E608C957-5867-48C9-967A-3D5D84E5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A6B9C6C-15CD-4FD8-A494-979ED4D8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41349189-8ED5-4972-A002-364831BA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EFDBB46-0D91-4305-9BAB-E4B59A88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5147770A-A6F4-4EC0-880E-8B5563FE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AB8B6F01-8148-4869-81AC-CEA8F4FC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BAA0A5A0-B3EB-482A-B315-E5824180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5DC2695-4D63-4F5F-8194-535B40A8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CB9EC143-E285-4CF4-98A8-4D26880F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052E4A37-F238-4D71-9F68-EF817515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1B89EA9C-D67D-4FF2-9E4D-59129CBA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2D47ADD-2C05-4C3D-B0AC-0C6E7497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ACD2C711-B98F-45B0-84C5-03F5BBB7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05881E42-2C27-4260-830C-C555A1B5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F92D556C-FED5-4368-B01E-CC8D33C4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328DE897-BF18-4DAA-976C-DBF3FEED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1332CF6B-DCF7-482B-87B9-A0A71EA5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A0527E1-7898-4A53-A8CB-70CC9F91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6FCFE938-1BFB-49AD-8268-A5E29070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A517398-CE73-400D-9E16-72417963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EC3F6A76-5946-46C3-9222-2C6EBAF3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3396AE52-08A9-4367-9984-0E02A561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A8DA939-5A25-4D5B-A5E4-C7E082D0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D4AA17D-9739-4FCE-9BFB-DA79C393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C68D80D-3E24-4DE6-B94E-3854359B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10450F0B-3145-4C55-846A-EA160AE4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D46A928-E329-4ED8-BB0F-D8E33924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2335C71-8839-427B-9F33-625DE068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166E4B6B-BBD6-47D8-BCFB-D8CD4FAC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A50C7495-4397-40EA-A562-6DDA613D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4FAB4B0C-7888-46C5-B603-3945D034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2F6156F-28AE-4300-AF90-D928EF8D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82A8A8C-F8F7-456A-B0DD-DC997B1B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4E1D0E0-4E18-4116-AEBA-6250FBAA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5DEAACA-2C92-4B17-BD6D-281A61DD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E1F9A11-35AD-4C43-BE1F-84916626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6E25D146-5118-4338-99E4-1D7A17EE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BA4BF6F-A6EF-4EA1-B60B-36C8B1FD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8D762ED3-D7C2-4582-8F57-5B06C72C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A67F9CC-6FB5-4163-8786-2DE1B09A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AD698B0D-10B3-4BC4-92FC-B416CA6A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A27D670-3215-40DB-AFE2-1F808174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733E75AA-4A6A-4959-AEAC-6B2E695E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85CE2D6-04F6-4347-9B08-97666826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46FE096C-10AE-451B-ACED-5A190A67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4C9B89DF-C876-4337-A5BF-FA994D3E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E73BE8A-631E-4AD4-9B45-87500274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ABE428D1-4954-4416-8DA8-AD5B3277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F50032B4-F7F3-4888-9D9C-5727D27E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FEFE7F12-3D1E-4241-95A2-EF5B225C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8504C755-5DAE-4771-9BC3-A333E474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792A1132-1499-4D1A-98C4-45027FC5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17C1E52E-B5EF-42F0-9464-E2BF22A4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A922D8A-535E-4EE3-B2BC-1FF445BC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4B32FDFE-0273-4EBF-AF0C-2ADEAF4D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D5C71654-5D4D-4A0B-BE6E-EEC07E1F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B2BDDA62-9401-4418-83B9-EF203C8D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92342AC-87FA-4DFC-92C0-B16376EE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B3B99694-DB7A-4ADC-BA62-9DE0A535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051BFA2-4253-4B62-A2F9-A8D96549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E2B8D594-A65A-4248-AC17-7356F0AA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1C3058EA-5C11-432D-9570-567CF2C6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E1A542D-C7DF-4BEE-92F0-F0458F77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2665151-C1BC-43E0-9FF6-FD488125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EDBFF3FC-D86E-48E4-AFB6-FF7CA038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B5E2A8E2-316C-4539-8FD5-AF07BF83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430123C-0FF1-4C9D-8031-1E88CFF2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A75F152F-1EA1-4ACD-80FC-950DFD02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4613C0B-FFDD-479E-9696-4724C728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E4AEAF5-1524-46A2-ABFA-CDA8537A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93E6B516-674E-43F1-910D-A4FDA8E6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B35CA80-A77B-4EA4-A29D-BFAB1DA1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DDF5539-FF28-4522-BD02-4506CE13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179A3F8-A6EF-4083-90A7-8C6A396C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3739B6C-8167-49CE-81E4-9EB03712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BEDDFCD-DE29-420E-BFC9-CBDD60F3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264FBB93-15E1-447E-8010-0AB33CD1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2164C52-FB84-49FD-9F22-D7016246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519C1713-CBDB-4909-AE40-A4945943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01E5A832-7C7F-4E5C-B025-060A3163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A31BB75E-3F4E-4187-9955-598FF64B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999F87A-B797-4AFB-BC71-7AD3DE86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DC16EE50-16F6-437E-A162-50EA25FA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38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54D4E09-163E-4279-BF10-9CDBF5EB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948E19B9-D621-4B4D-A6B8-589BCAEB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6CCC24B6-41C8-4397-A203-DC4E2B61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3F1912C5-31B6-4B12-9BAF-FC18AFF6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96590-45E5-47E7-864D-7A93B5617B88}">
  <dimension ref="A1:V56"/>
  <sheetViews>
    <sheetView showGridLines="0" tabSelected="1" workbookViewId="0">
      <selection activeCell="R23" sqref="R23"/>
    </sheetView>
  </sheetViews>
  <sheetFormatPr defaultRowHeight="15" x14ac:dyDescent="0.2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6624.4409999999998</v>
      </c>
      <c r="C8" s="27">
        <v>2958.9</v>
      </c>
      <c r="D8" s="26">
        <v>23253.569</v>
      </c>
      <c r="E8" s="27">
        <v>10042.813</v>
      </c>
      <c r="F8" s="28">
        <v>33093.807000000001</v>
      </c>
      <c r="G8" s="29">
        <v>36848.366000000002</v>
      </c>
      <c r="H8" s="28">
        <v>12859.894</v>
      </c>
      <c r="I8" s="29">
        <v>7427.4189999999999</v>
      </c>
      <c r="J8" s="28">
        <f t="shared" ref="J8:K23" si="0">+((H8*100/F8)-100)</f>
        <v>-61.141086004399561</v>
      </c>
      <c r="K8" s="30">
        <f t="shared" si="0"/>
        <v>-79.843288030736559</v>
      </c>
      <c r="L8" s="28">
        <f t="shared" ref="L8:M23" si="1">+((H8*100/B8)-100)</f>
        <v>94.127987553968694</v>
      </c>
      <c r="M8" s="31">
        <f t="shared" si="1"/>
        <v>151.01960187907667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1464.682</v>
      </c>
      <c r="C9" s="36">
        <v>0</v>
      </c>
      <c r="D9" s="35">
        <v>2956.8010000000004</v>
      </c>
      <c r="E9" s="36">
        <v>2715.9300000000003</v>
      </c>
      <c r="F9" s="37">
        <v>3718.2829999999999</v>
      </c>
      <c r="G9" s="38">
        <v>5422.0609999999997</v>
      </c>
      <c r="H9" s="37">
        <v>1144.287</v>
      </c>
      <c r="I9" s="39">
        <v>58.760000000000005</v>
      </c>
      <c r="J9" s="40">
        <f>+((H9*100/F9)-100)</f>
        <v>-69.225392472816083</v>
      </c>
      <c r="K9" s="41">
        <f>+((I9*100/G9)-100)</f>
        <v>-98.916279252483506</v>
      </c>
      <c r="L9" s="40">
        <f>+((H9*100/B9)-100)</f>
        <v>-21.87471410176407</v>
      </c>
      <c r="M9" s="42" t="s">
        <v>13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1926.614</v>
      </c>
      <c r="C10" s="48">
        <v>514.45000000000005</v>
      </c>
      <c r="D10" s="47">
        <v>8712.7279999999992</v>
      </c>
      <c r="E10" s="48">
        <v>4411.5999999999995</v>
      </c>
      <c r="F10" s="49">
        <v>16638.883000000002</v>
      </c>
      <c r="G10" s="38">
        <v>16817.304</v>
      </c>
      <c r="H10" s="49">
        <v>5374.3119999999999</v>
      </c>
      <c r="I10" s="50">
        <v>4604.84</v>
      </c>
      <c r="J10" s="40">
        <f>+((H10*100/F10)-100)</f>
        <v>-67.700283726978554</v>
      </c>
      <c r="K10" s="41">
        <f t="shared" si="0"/>
        <v>-72.618441100904164</v>
      </c>
      <c r="L10" s="40">
        <f t="shared" si="1"/>
        <v>178.95115472014629</v>
      </c>
      <c r="M10" s="42">
        <f t="shared" si="1"/>
        <v>795.09962095441722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2611.8789999999999</v>
      </c>
      <c r="C11" s="48">
        <v>1368.4099999999999</v>
      </c>
      <c r="D11" s="47">
        <v>5850.2360000000008</v>
      </c>
      <c r="E11" s="48">
        <v>250.45</v>
      </c>
      <c r="F11" s="49">
        <v>6652.1810000000005</v>
      </c>
      <c r="G11" s="38">
        <v>8763.99</v>
      </c>
      <c r="H11" s="49">
        <v>3799.4840000000004</v>
      </c>
      <c r="I11" s="50">
        <v>497.18</v>
      </c>
      <c r="J11" s="53">
        <f t="shared" si="0"/>
        <v>-42.883634705670218</v>
      </c>
      <c r="K11" s="54">
        <f t="shared" si="0"/>
        <v>-94.327013152685026</v>
      </c>
      <c r="L11" s="55">
        <f t="shared" si="1"/>
        <v>45.469372815509473</v>
      </c>
      <c r="M11" s="56">
        <f t="shared" si="1"/>
        <v>-63.667321928369418</v>
      </c>
      <c r="O11" s="14"/>
      <c r="P11" s="51"/>
      <c r="Q11" s="51"/>
    </row>
    <row r="12" spans="1:22" x14ac:dyDescent="0.25">
      <c r="A12" s="52" t="s">
        <v>16</v>
      </c>
      <c r="B12" s="47">
        <v>214.61699999999999</v>
      </c>
      <c r="C12" s="48">
        <v>24.58</v>
      </c>
      <c r="D12" s="47">
        <v>2364.3269999999998</v>
      </c>
      <c r="E12" s="48">
        <v>231.636</v>
      </c>
      <c r="F12" s="49">
        <v>2248.877</v>
      </c>
      <c r="G12" s="38">
        <v>384.82</v>
      </c>
      <c r="H12" s="49">
        <v>516.49800000000005</v>
      </c>
      <c r="I12" s="50">
        <v>136.81800000000001</v>
      </c>
      <c r="J12" s="53">
        <f t="shared" si="0"/>
        <v>-77.033070283523728</v>
      </c>
      <c r="K12" s="54">
        <f t="shared" si="0"/>
        <v>-64.446234603191101</v>
      </c>
      <c r="L12" s="55">
        <f t="shared" si="1"/>
        <v>140.66033911572711</v>
      </c>
      <c r="M12" s="56">
        <f t="shared" si="1"/>
        <v>456.62327095199362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406.649</v>
      </c>
      <c r="C13" s="48">
        <v>1051.46</v>
      </c>
      <c r="D13" s="47">
        <v>3369.4770000000003</v>
      </c>
      <c r="E13" s="48">
        <v>2433.1970000000001</v>
      </c>
      <c r="F13" s="49">
        <v>3835.5830000000001</v>
      </c>
      <c r="G13" s="38">
        <v>5460.1909999999998</v>
      </c>
      <c r="H13" s="49">
        <v>2025.3130000000001</v>
      </c>
      <c r="I13" s="58">
        <v>2129.8209999999999</v>
      </c>
      <c r="J13" s="36">
        <f t="shared" si="0"/>
        <v>-47.196736454406015</v>
      </c>
      <c r="K13" s="59">
        <f t="shared" si="0"/>
        <v>-60.993653885001464</v>
      </c>
      <c r="L13" s="36">
        <f t="shared" si="1"/>
        <v>398.04942345856011</v>
      </c>
      <c r="M13" s="60">
        <f t="shared" si="1"/>
        <v>102.55844254655429</v>
      </c>
      <c r="N13" s="32"/>
    </row>
    <row r="14" spans="1:22" s="33" customFormat="1" x14ac:dyDescent="0.25">
      <c r="A14" s="61" t="s">
        <v>18</v>
      </c>
      <c r="B14" s="62">
        <v>111.205</v>
      </c>
      <c r="C14" s="63">
        <v>0</v>
      </c>
      <c r="D14" s="62">
        <v>34.130000000000003</v>
      </c>
      <c r="E14" s="63">
        <v>0</v>
      </c>
      <c r="F14" s="64">
        <v>103.82299999999999</v>
      </c>
      <c r="G14" s="65">
        <v>0</v>
      </c>
      <c r="H14" s="64">
        <v>6.32</v>
      </c>
      <c r="I14" s="66">
        <v>0</v>
      </c>
      <c r="J14" s="67">
        <f t="shared" si="0"/>
        <v>-93.912716835383293</v>
      </c>
      <c r="K14" s="68" t="s">
        <v>13</v>
      </c>
      <c r="L14" s="67">
        <f t="shared" si="1"/>
        <v>-94.316802302054768</v>
      </c>
      <c r="M14" s="69" t="s">
        <v>13</v>
      </c>
      <c r="N14" s="70"/>
      <c r="O14" s="70"/>
      <c r="P14" s="70"/>
      <c r="Q14" s="70"/>
      <c r="R14" s="70"/>
      <c r="S14" s="70"/>
    </row>
    <row r="15" spans="1:22" x14ac:dyDescent="0.25">
      <c r="A15" s="46" t="s">
        <v>14</v>
      </c>
      <c r="B15" s="71">
        <v>103.205</v>
      </c>
      <c r="C15" s="72">
        <v>0</v>
      </c>
      <c r="D15" s="71">
        <v>0</v>
      </c>
      <c r="E15" s="73">
        <v>0</v>
      </c>
      <c r="F15" s="74">
        <v>79.16</v>
      </c>
      <c r="G15" s="75">
        <v>0</v>
      </c>
      <c r="H15" s="74">
        <v>0</v>
      </c>
      <c r="I15" s="39">
        <v>0</v>
      </c>
      <c r="J15" s="40" t="s">
        <v>13</v>
      </c>
      <c r="K15" s="41" t="s">
        <v>13</v>
      </c>
      <c r="L15" s="76" t="s">
        <v>13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7">
        <v>8</v>
      </c>
      <c r="C16" s="78">
        <v>0</v>
      </c>
      <c r="D16" s="77">
        <v>34.130000000000003</v>
      </c>
      <c r="E16" s="79">
        <v>0</v>
      </c>
      <c r="F16" s="80">
        <v>24.663</v>
      </c>
      <c r="G16" s="81">
        <v>0</v>
      </c>
      <c r="H16" s="80">
        <v>6.32</v>
      </c>
      <c r="I16" s="82">
        <v>0</v>
      </c>
      <c r="J16" s="36">
        <f t="shared" si="0"/>
        <v>-74.374569192717843</v>
      </c>
      <c r="K16" s="59" t="s">
        <v>13</v>
      </c>
      <c r="L16" s="36">
        <f t="shared" si="1"/>
        <v>-21</v>
      </c>
      <c r="M16" s="60" t="s">
        <v>13</v>
      </c>
      <c r="O16" s="14"/>
      <c r="P16" s="51"/>
      <c r="Q16" s="51"/>
    </row>
    <row r="17" spans="1:19" s="33" customFormat="1" x14ac:dyDescent="0.25">
      <c r="A17" s="61" t="s">
        <v>19</v>
      </c>
      <c r="B17" s="26">
        <v>2285.0709999999999</v>
      </c>
      <c r="C17" s="27">
        <v>4321.3599999999997</v>
      </c>
      <c r="D17" s="26">
        <v>514.46</v>
      </c>
      <c r="E17" s="27">
        <v>2709.7179999999998</v>
      </c>
      <c r="F17" s="28">
        <v>1763.953</v>
      </c>
      <c r="G17" s="29">
        <v>1989.173</v>
      </c>
      <c r="H17" s="28">
        <v>244.83799999999999</v>
      </c>
      <c r="I17" s="39">
        <v>1154.6210000000001</v>
      </c>
      <c r="J17" s="67">
        <f t="shared" si="0"/>
        <v>-86.119924963987131</v>
      </c>
      <c r="K17" s="68">
        <f t="shared" si="0"/>
        <v>-41.954721886934919</v>
      </c>
      <c r="L17" s="67">
        <f t="shared" si="1"/>
        <v>-89.285321987806938</v>
      </c>
      <c r="M17" s="69">
        <f t="shared" si="1"/>
        <v>-73.28107355091916</v>
      </c>
      <c r="N17" s="70"/>
      <c r="O17" s="70"/>
      <c r="P17" s="70"/>
      <c r="Q17" s="70"/>
      <c r="R17" s="70"/>
      <c r="S17" s="70"/>
    </row>
    <row r="18" spans="1:19" x14ac:dyDescent="0.25">
      <c r="A18" s="46" t="s">
        <v>14</v>
      </c>
      <c r="B18" s="35">
        <v>153.55600000000001</v>
      </c>
      <c r="C18" s="36">
        <v>267.27999999999997</v>
      </c>
      <c r="D18" s="35">
        <v>45.381</v>
      </c>
      <c r="E18" s="36">
        <v>0</v>
      </c>
      <c r="F18" s="37">
        <v>534.74</v>
      </c>
      <c r="G18" s="38">
        <v>0</v>
      </c>
      <c r="H18" s="37">
        <v>0</v>
      </c>
      <c r="I18" s="39">
        <v>0</v>
      </c>
      <c r="J18" s="40" t="s">
        <v>13</v>
      </c>
      <c r="K18" s="41" t="s">
        <v>13</v>
      </c>
      <c r="L18" s="40">
        <f t="shared" si="1"/>
        <v>-100</v>
      </c>
      <c r="M18" s="42" t="s">
        <v>13</v>
      </c>
      <c r="O18" s="14"/>
      <c r="P18" s="51"/>
      <c r="Q18" s="51"/>
    </row>
    <row r="19" spans="1:19" x14ac:dyDescent="0.25">
      <c r="A19" s="52" t="s">
        <v>15</v>
      </c>
      <c r="B19" s="47">
        <v>558.43299999999999</v>
      </c>
      <c r="C19" s="83">
        <v>1128.51</v>
      </c>
      <c r="D19" s="47">
        <v>267.17899999999997</v>
      </c>
      <c r="E19" s="48">
        <v>888.98800000000006</v>
      </c>
      <c r="F19" s="49">
        <v>508.37</v>
      </c>
      <c r="G19" s="38">
        <v>1251.873</v>
      </c>
      <c r="H19" s="49">
        <v>77.007000000000005</v>
      </c>
      <c r="I19" s="50">
        <v>332.58100000000002</v>
      </c>
      <c r="J19" s="53">
        <f t="shared" si="0"/>
        <v>-84.852174597242168</v>
      </c>
      <c r="K19" s="54">
        <f t="shared" si="0"/>
        <v>-73.433327502070895</v>
      </c>
      <c r="L19" s="55">
        <f t="shared" si="1"/>
        <v>-86.210163081336532</v>
      </c>
      <c r="M19" s="56">
        <f t="shared" si="1"/>
        <v>-70.529193361157638</v>
      </c>
      <c r="O19" s="14"/>
      <c r="P19" s="51"/>
      <c r="Q19" s="51"/>
    </row>
    <row r="20" spans="1:19" x14ac:dyDescent="0.25">
      <c r="A20" s="57" t="s">
        <v>20</v>
      </c>
      <c r="B20" s="77">
        <v>1573.0820000000001</v>
      </c>
      <c r="C20" s="79">
        <v>2925.57</v>
      </c>
      <c r="D20" s="47">
        <v>201.9</v>
      </c>
      <c r="E20" s="48">
        <v>1820.73</v>
      </c>
      <c r="F20" s="49">
        <v>720.84299999999996</v>
      </c>
      <c r="G20" s="38">
        <v>737.3</v>
      </c>
      <c r="H20" s="49">
        <v>167.83099999999999</v>
      </c>
      <c r="I20" s="84">
        <v>822.04</v>
      </c>
      <c r="J20" s="85">
        <f t="shared" si="0"/>
        <v>-76.717398934303304</v>
      </c>
      <c r="K20" s="86">
        <f t="shared" si="0"/>
        <v>11.493286314932874</v>
      </c>
      <c r="L20" s="87">
        <f t="shared" si="1"/>
        <v>-89.331071107545569</v>
      </c>
      <c r="M20" s="88">
        <f t="shared" si="1"/>
        <v>-71.901543972627564</v>
      </c>
      <c r="O20" s="14"/>
      <c r="P20" s="51"/>
      <c r="Q20" s="51"/>
    </row>
    <row r="21" spans="1:19" x14ac:dyDescent="0.25">
      <c r="A21" s="89" t="s">
        <v>21</v>
      </c>
      <c r="B21" s="35">
        <v>101.83499999999999</v>
      </c>
      <c r="C21" s="36">
        <v>109</v>
      </c>
      <c r="D21" s="71">
        <v>36.18</v>
      </c>
      <c r="E21" s="73">
        <v>25.757999999999999</v>
      </c>
      <c r="F21" s="74">
        <v>11.06</v>
      </c>
      <c r="G21" s="75">
        <v>0</v>
      </c>
      <c r="H21" s="74">
        <v>10.039999999999999</v>
      </c>
      <c r="I21" s="39">
        <v>25.283000000000001</v>
      </c>
      <c r="J21" s="90">
        <f t="shared" si="0"/>
        <v>-9.2224231464737869</v>
      </c>
      <c r="K21" s="41" t="s">
        <v>13</v>
      </c>
      <c r="L21" s="91">
        <f t="shared" si="1"/>
        <v>-90.140914223989782</v>
      </c>
      <c r="M21" s="42">
        <f t="shared" si="1"/>
        <v>-76.804587155963304</v>
      </c>
      <c r="O21" s="14"/>
      <c r="P21" s="51"/>
      <c r="Q21" s="51"/>
    </row>
    <row r="22" spans="1:19" x14ac:dyDescent="0.25">
      <c r="A22" s="52" t="s">
        <v>22</v>
      </c>
      <c r="B22" s="47">
        <v>0</v>
      </c>
      <c r="C22" s="83">
        <v>0</v>
      </c>
      <c r="D22" s="47">
        <v>63.42</v>
      </c>
      <c r="E22" s="48">
        <v>134.88</v>
      </c>
      <c r="F22" s="49">
        <v>11.045</v>
      </c>
      <c r="G22" s="92">
        <v>92</v>
      </c>
      <c r="H22" s="49">
        <v>0</v>
      </c>
      <c r="I22" s="50">
        <v>123</v>
      </c>
      <c r="J22" s="93" t="s">
        <v>13</v>
      </c>
      <c r="K22" s="54">
        <f t="shared" si="0"/>
        <v>33.695652173913032</v>
      </c>
      <c r="L22" s="94" t="s">
        <v>13</v>
      </c>
      <c r="M22" s="56" t="s">
        <v>13</v>
      </c>
      <c r="O22" s="14"/>
      <c r="P22" s="51"/>
      <c r="Q22" s="51"/>
    </row>
    <row r="23" spans="1:19" x14ac:dyDescent="0.25">
      <c r="A23" s="52" t="s">
        <v>23</v>
      </c>
      <c r="B23" s="47">
        <v>213.42</v>
      </c>
      <c r="C23" s="83">
        <v>502.17200000000003</v>
      </c>
      <c r="D23" s="47">
        <v>20.009</v>
      </c>
      <c r="E23" s="48">
        <v>2565.375</v>
      </c>
      <c r="F23" s="49">
        <v>121.12</v>
      </c>
      <c r="G23" s="92">
        <v>2959.4760000000001</v>
      </c>
      <c r="H23" s="49">
        <v>306.10300000000001</v>
      </c>
      <c r="I23" s="50">
        <v>51.04</v>
      </c>
      <c r="J23" s="93">
        <f t="shared" si="0"/>
        <v>152.72704755614265</v>
      </c>
      <c r="K23" s="54">
        <f t="shared" si="0"/>
        <v>-98.27537036961948</v>
      </c>
      <c r="L23" s="94">
        <f t="shared" si="1"/>
        <v>43.42751382250961</v>
      </c>
      <c r="M23" s="56">
        <f t="shared" si="1"/>
        <v>-89.836151756768601</v>
      </c>
      <c r="O23" s="14"/>
      <c r="P23" s="51"/>
      <c r="Q23" s="51"/>
    </row>
    <row r="24" spans="1:19" x14ac:dyDescent="0.25">
      <c r="A24" s="52" t="s">
        <v>24</v>
      </c>
      <c r="B24" s="47">
        <v>58.22</v>
      </c>
      <c r="C24" s="83">
        <v>2494.306</v>
      </c>
      <c r="D24" s="47">
        <v>30</v>
      </c>
      <c r="E24" s="48">
        <v>1373.16</v>
      </c>
      <c r="F24" s="49">
        <v>91.84</v>
      </c>
      <c r="G24" s="92">
        <v>909.52</v>
      </c>
      <c r="H24" s="49">
        <v>46.451000000000001</v>
      </c>
      <c r="I24" s="50">
        <v>1134.3399999999999</v>
      </c>
      <c r="J24" s="93">
        <f t="shared" ref="J24:K27" si="2">+((H24*100/F24)-100)</f>
        <v>-49.421820557491287</v>
      </c>
      <c r="K24" s="54">
        <f t="shared" si="2"/>
        <v>24.71853285249361</v>
      </c>
      <c r="L24" s="94">
        <f t="shared" ref="L24:M27" si="3">+((H24*100/B24)-100)</f>
        <v>-20.214702851253861</v>
      </c>
      <c r="M24" s="56">
        <f t="shared" si="3"/>
        <v>-54.522821177513912</v>
      </c>
      <c r="O24" s="14"/>
      <c r="P24" s="51"/>
      <c r="Q24" s="51"/>
    </row>
    <row r="25" spans="1:19" x14ac:dyDescent="0.25">
      <c r="A25" s="52" t="s">
        <v>25</v>
      </c>
      <c r="B25" s="47">
        <v>29.42</v>
      </c>
      <c r="C25" s="83">
        <v>25.5</v>
      </c>
      <c r="D25" s="47">
        <v>39.121000000000002</v>
      </c>
      <c r="E25" s="48">
        <v>207.52</v>
      </c>
      <c r="F25" s="49">
        <v>78.84</v>
      </c>
      <c r="G25" s="92">
        <v>192.48</v>
      </c>
      <c r="H25" s="49">
        <v>26.34</v>
      </c>
      <c r="I25" s="50">
        <v>0</v>
      </c>
      <c r="J25" s="94">
        <f t="shared" si="2"/>
        <v>-66.590563165905635</v>
      </c>
      <c r="K25" s="54" t="s">
        <v>13</v>
      </c>
      <c r="L25" s="94">
        <f t="shared" si="3"/>
        <v>-10.469068660774994</v>
      </c>
      <c r="M25" s="56" t="s">
        <v>13</v>
      </c>
      <c r="O25" s="14"/>
      <c r="P25" s="51"/>
      <c r="Q25" s="51"/>
    </row>
    <row r="26" spans="1:19" x14ac:dyDescent="0.25">
      <c r="A26" s="52" t="s">
        <v>26</v>
      </c>
      <c r="B26" s="47">
        <v>549.28700000000003</v>
      </c>
      <c r="C26" s="83">
        <v>578.28</v>
      </c>
      <c r="D26" s="47">
        <v>546.36199999999997</v>
      </c>
      <c r="E26" s="48">
        <v>424.73</v>
      </c>
      <c r="F26" s="49">
        <v>578.20500000000004</v>
      </c>
      <c r="G26" s="92">
        <v>59.05</v>
      </c>
      <c r="H26" s="49">
        <v>341.12</v>
      </c>
      <c r="I26" s="50">
        <v>358.96</v>
      </c>
      <c r="J26" s="94">
        <f t="shared" si="2"/>
        <v>-41.003623282399843</v>
      </c>
      <c r="K26" s="54">
        <f t="shared" si="2"/>
        <v>507.8916172734971</v>
      </c>
      <c r="L26" s="94">
        <f t="shared" si="3"/>
        <v>-37.897674621827939</v>
      </c>
      <c r="M26" s="56">
        <f t="shared" si="3"/>
        <v>-37.926264093518711</v>
      </c>
      <c r="O26" s="14"/>
      <c r="P26" s="51"/>
      <c r="Q26" s="51"/>
    </row>
    <row r="27" spans="1:19" x14ac:dyDescent="0.25">
      <c r="A27" s="52" t="s">
        <v>27</v>
      </c>
      <c r="B27" s="47">
        <v>144.57</v>
      </c>
      <c r="C27" s="48">
        <v>3830.3609999999999</v>
      </c>
      <c r="D27" s="47">
        <v>1663.2640000000001</v>
      </c>
      <c r="E27" s="48">
        <v>214.18700000000001</v>
      </c>
      <c r="F27" s="49">
        <v>631.05799999999999</v>
      </c>
      <c r="G27" s="92">
        <v>91.18</v>
      </c>
      <c r="H27" s="49">
        <v>276.15999999999997</v>
      </c>
      <c r="I27" s="50">
        <v>105.25</v>
      </c>
      <c r="J27" s="94">
        <f t="shared" si="2"/>
        <v>-56.238570781132644</v>
      </c>
      <c r="K27" s="54">
        <f t="shared" si="2"/>
        <v>15.431015573590685</v>
      </c>
      <c r="L27" s="94">
        <f t="shared" si="3"/>
        <v>91.021650411565304</v>
      </c>
      <c r="M27" s="56">
        <f t="shared" si="3"/>
        <v>-97.252217219212497</v>
      </c>
      <c r="O27" s="14"/>
      <c r="P27" s="51"/>
      <c r="Q27" s="51"/>
    </row>
    <row r="28" spans="1:19" x14ac:dyDescent="0.25">
      <c r="A28" s="95" t="s">
        <v>28</v>
      </c>
      <c r="B28" s="47">
        <v>0</v>
      </c>
      <c r="C28" s="48">
        <v>0</v>
      </c>
      <c r="D28" s="47">
        <v>0</v>
      </c>
      <c r="E28" s="48">
        <v>0</v>
      </c>
      <c r="F28" s="49">
        <v>0</v>
      </c>
      <c r="G28" s="92">
        <v>4</v>
      </c>
      <c r="H28" s="49">
        <v>0</v>
      </c>
      <c r="I28" s="50">
        <v>4</v>
      </c>
      <c r="J28" s="94" t="s">
        <v>13</v>
      </c>
      <c r="K28" s="54" t="s">
        <v>13</v>
      </c>
      <c r="L28" s="94" t="s">
        <v>13</v>
      </c>
      <c r="M28" s="56" t="s">
        <v>13</v>
      </c>
      <c r="O28" s="14"/>
      <c r="P28" s="51"/>
      <c r="Q28" s="51"/>
    </row>
    <row r="29" spans="1:19" s="1" customFormat="1" x14ac:dyDescent="0.25">
      <c r="A29" s="96" t="s">
        <v>29</v>
      </c>
      <c r="B29" s="97">
        <v>10117.469000000001</v>
      </c>
      <c r="C29" s="98">
        <v>14819.879000000001</v>
      </c>
      <c r="D29" s="99">
        <v>26200.514999999999</v>
      </c>
      <c r="E29" s="100">
        <v>17698.141000000003</v>
      </c>
      <c r="F29" s="101">
        <v>36484.750999999997</v>
      </c>
      <c r="G29" s="101">
        <v>43145.245000000003</v>
      </c>
      <c r="H29" s="101">
        <v>14117.266</v>
      </c>
      <c r="I29" s="101">
        <v>10383.913</v>
      </c>
      <c r="J29" s="101">
        <f>+((H29*100/F29)-100)</f>
        <v>-61.306393457365246</v>
      </c>
      <c r="K29" s="101">
        <f>+((I29*100/G29)-100)</f>
        <v>-75.932659554952124</v>
      </c>
      <c r="L29" s="101">
        <f>+((H29*100/B29)-100)</f>
        <v>39.533573070498136</v>
      </c>
      <c r="M29" s="99">
        <f>+((I29*100/C29)-100)</f>
        <v>-29.932538585503977</v>
      </c>
    </row>
    <row r="30" spans="1:19" s="1" customFormat="1" x14ac:dyDescent="0.25">
      <c r="A30" s="102" t="s">
        <v>30</v>
      </c>
      <c r="B30" s="103"/>
      <c r="C30" s="103"/>
      <c r="D30" s="103"/>
      <c r="E30" s="103"/>
      <c r="F30" s="103"/>
      <c r="G30" s="103"/>
      <c r="H30" s="103"/>
      <c r="I30" s="103"/>
      <c r="J30" s="102"/>
      <c r="K30" s="102"/>
      <c r="L30" s="102"/>
      <c r="M30" s="102"/>
    </row>
    <row r="31" spans="1:19" s="1" customFormat="1" ht="15" customHeight="1" x14ac:dyDescent="0.25">
      <c r="A31" s="104" t="s">
        <v>31</v>
      </c>
      <c r="B31" s="104"/>
      <c r="C31" s="104"/>
      <c r="D31" s="104"/>
      <c r="E31" s="104"/>
      <c r="F31" s="105"/>
      <c r="G31" s="105"/>
      <c r="H31" s="105"/>
      <c r="I31" s="105"/>
      <c r="K31" s="51"/>
      <c r="L31" s="51"/>
      <c r="M31" s="51"/>
    </row>
    <row r="32" spans="1:19" s="1" customFormat="1" x14ac:dyDescent="0.25">
      <c r="A32" s="104" t="s">
        <v>32</v>
      </c>
      <c r="B32" s="104"/>
      <c r="C32" s="104"/>
      <c r="D32" s="104"/>
      <c r="E32" s="104"/>
      <c r="F32" s="106"/>
      <c r="J32" s="107"/>
      <c r="K32" s="51"/>
      <c r="L32" s="51"/>
      <c r="M32" s="51"/>
    </row>
    <row r="33" spans="1:13" s="1" customFormat="1" ht="15" customHeight="1" x14ac:dyDescent="0.25">
      <c r="A33" s="108" t="s">
        <v>33</v>
      </c>
      <c r="B33" s="109"/>
      <c r="C33" s="109"/>
      <c r="D33" s="109"/>
      <c r="E33" s="109"/>
      <c r="F33" s="109"/>
      <c r="G33" s="109"/>
      <c r="H33" s="109"/>
      <c r="I33" s="109"/>
      <c r="J33" s="110"/>
      <c r="K33" s="107" t="s">
        <v>34</v>
      </c>
      <c r="L33" s="102"/>
      <c r="M33" s="102"/>
    </row>
    <row r="34" spans="1:13" s="1" customFormat="1" x14ac:dyDescent="0.25">
      <c r="B34" s="51"/>
      <c r="C34" s="51"/>
    </row>
    <row r="35" spans="1:13" s="1" customFormat="1" x14ac:dyDescent="0.25">
      <c r="J35" s="107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12_14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2022-04-13T09:57:06Z</dcterms:created>
  <dcterms:modified xsi:type="dcterms:W3CDTF">2022-04-13T09:57:41Z</dcterms:modified>
</cp:coreProperties>
</file>