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S:\MAZMENA\MAZMENA (pc-1230691)\Turgavietes\ARCHYVAS\2022\4\vic.lt\"/>
    </mc:Choice>
  </mc:AlternateContent>
  <xr:revisionPtr revIDLastSave="0" documentId="13_ncr:1_{31ADB162-3377-4570-BDA3-C5F3D2DEB234}" xr6:coauthVersionLast="47" xr6:coauthVersionMax="47" xr10:uidLastSave="{00000000-0000-0000-0000-000000000000}"/>
  <bookViews>
    <workbookView xWindow="-28920" yWindow="-1860" windowWidth="29040" windowHeight="17640" tabRatio="816" xr2:uid="{00000000-000D-0000-FFFF-FFFF00000000}"/>
  </bookViews>
  <sheets>
    <sheet name="Lentele (4)" sheetId="78" r:id="rId1"/>
  </sheets>
  <externalReferences>
    <externalReference r:id="rId2"/>
  </externalReferences>
  <definedNames>
    <definedName name="_xlnm.Print_Area" localSheetId="0">'Lentele (4)'!#REF!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78" l="1"/>
  <c r="I20" i="78" s="1"/>
  <c r="F20" i="78"/>
  <c r="G19" i="78"/>
  <c r="F19" i="78"/>
  <c r="E19" i="78"/>
  <c r="G16" i="78"/>
  <c r="F16" i="78"/>
  <c r="E16" i="78"/>
  <c r="G15" i="78"/>
  <c r="F15" i="78"/>
  <c r="E15" i="78"/>
  <c r="I12" i="78"/>
  <c r="H12" i="78"/>
  <c r="G11" i="78"/>
  <c r="F11" i="78"/>
  <c r="E11" i="78"/>
  <c r="I10" i="78"/>
  <c r="H10" i="78"/>
  <c r="H8" i="78"/>
  <c r="E8" i="78"/>
  <c r="I8" i="78" s="1"/>
  <c r="G7" i="78"/>
  <c r="F7" i="78"/>
  <c r="E7" i="78"/>
  <c r="I16" i="78" l="1"/>
  <c r="I19" i="78"/>
  <c r="I7" i="78"/>
  <c r="I15" i="78"/>
  <c r="I11" i="78"/>
  <c r="H7" i="78"/>
  <c r="H11" i="78"/>
  <c r="H16" i="78"/>
  <c r="H19" i="78"/>
  <c r="H15" i="78"/>
  <c r="H20" i="78"/>
</calcChain>
</file>

<file path=xl/sharedStrings.xml><?xml version="1.0" encoding="utf-8"?>
<sst xmlns="http://schemas.openxmlformats.org/spreadsheetml/2006/main" count="111" uniqueCount="59">
  <si>
    <t>Produktas</t>
  </si>
  <si>
    <t>Matavimo 
vienetas</t>
  </si>
  <si>
    <t>Pastabos:</t>
  </si>
  <si>
    <t>metų**</t>
  </si>
  <si>
    <t>mėnesio*</t>
  </si>
  <si>
    <t>Galvijai</t>
  </si>
  <si>
    <t>Kiaulės</t>
  </si>
  <si>
    <t>Paršeliai</t>
  </si>
  <si>
    <t xml:space="preserve">Vištos ir gaidžiai </t>
  </si>
  <si>
    <t>Kviečiai</t>
  </si>
  <si>
    <t>Miežiai</t>
  </si>
  <si>
    <t>Avižos</t>
  </si>
  <si>
    <t>iki 3 mėn.</t>
  </si>
  <si>
    <t>nuo 8 mėn.</t>
  </si>
  <si>
    <t>Ožiai</t>
  </si>
  <si>
    <t xml:space="preserve">Ožkos </t>
  </si>
  <si>
    <t>ožkingos, ožkavedės</t>
  </si>
  <si>
    <t>Avinai</t>
  </si>
  <si>
    <t xml:space="preserve">Avys </t>
  </si>
  <si>
    <t xml:space="preserve">Ėriukai </t>
  </si>
  <si>
    <t>nuo 3 mėn.</t>
  </si>
  <si>
    <t>1 vnt.</t>
  </si>
  <si>
    <t>50 kg</t>
  </si>
  <si>
    <t>Triušiai (mėsiniai)</t>
  </si>
  <si>
    <t>ožkų prieauglis, 2–18 mėn.</t>
  </si>
  <si>
    <t>avių prieauglis, 2–18 mėn.</t>
  </si>
  <si>
    <t>1–2 mėn.</t>
  </si>
  <si>
    <t>3–4 mėn.</t>
  </si>
  <si>
    <t>-</t>
  </si>
  <si>
    <t>ėringos, ėriavedės</t>
  </si>
  <si>
    <t>neveisliniai</t>
  </si>
  <si>
    <t>neveislinės</t>
  </si>
  <si>
    <t>veisliniai***</t>
  </si>
  <si>
    <t>veislinės***</t>
  </si>
  <si>
    <t>prieauglis, iki 8 mėn. (imtinai):</t>
  </si>
  <si>
    <t>buliukai, nuo 8 mėn.:</t>
  </si>
  <si>
    <t>telyčios, nuo 8 mėn. iki apsiveršiavimo:</t>
  </si>
  <si>
    <t xml:space="preserve">karvės, nuo 8 mėn. bent kartą apsiveršiavusios: </t>
  </si>
  <si>
    <t>Turgavietėje registruojama pirminė, pardavėjo prašoma kaina (be nuolaidų).</t>
  </si>
  <si>
    <t>mišrūnai</t>
  </si>
  <si>
    <t>mišrūnės</t>
  </si>
  <si>
    <t>Pokytis, %</t>
  </si>
  <si>
    <t>Kainos registruojamos einamojo mėnesio pirmąjį ir antrąjį savaitgalį (šeštadienį).</t>
  </si>
  <si>
    <t>maistiniai arba pašariniai                    40–50 kg maišuose</t>
  </si>
  <si>
    <t>*** angusų, aubrakų, galovėjų, hailendų, holšteinų, limuzinų, šarolė, simentalų ir kt. veislių.</t>
  </si>
  <si>
    <t>Šaltinis: ŽŪIKVC (LŽŪMPRIS) </t>
  </si>
  <si>
    <t>Naudojant ŽŪIKVC (LŽŪMPRIS) duomenis, būtina nurodyti informacijos šaltinį</t>
  </si>
  <si>
    <t>3–8 mėn.</t>
  </si>
  <si>
    <t>kovas</t>
  </si>
  <si>
    <t>Vištų jaunikliai</t>
  </si>
  <si>
    <t>dedeklių rūšių, vienadieniai</t>
  </si>
  <si>
    <t xml:space="preserve">Ūkinių gyvūnų ir javų vidutinės kainos Lietuvos turgavietėse 22021–2022 m. balandžio mėn. pradžioje EUR/mat. vnt. </t>
  </si>
  <si>
    <t>* lyginant 2022 m. balandžio mėn. su  kovo mėn.</t>
  </si>
  <si>
    <t>**   Lietuvoje paskelbtus karantiną dėl COVID-19 rizikos, kainų registravimas turgavietėse 2021 m. balandžio  mėn. nebuvo organizuojamas</t>
  </si>
  <si>
    <t>balandis</t>
  </si>
  <si>
    <t xml:space="preserve">iki 1 mėn. </t>
  </si>
  <si>
    <t>Žąsų jaunikliai</t>
  </si>
  <si>
    <t>Ančių jaunikliai</t>
  </si>
  <si>
    <t xml:space="preserve">iki 1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</si>
</sst>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0"/>
      <name val="Arial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8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2" fillId="3" borderId="4" xfId="3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164" fontId="2" fillId="0" borderId="4" xfId="3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164" fontId="2" fillId="0" borderId="18" xfId="3" applyFont="1" applyFill="1" applyBorder="1" applyAlignment="1">
      <alignment horizontal="center" vertical="center"/>
    </xf>
    <xf numFmtId="164" fontId="2" fillId="0" borderId="17" xfId="3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</cellXfs>
  <cellStyles count="4">
    <cellStyle name="Įprastas" xfId="0" builtinId="0"/>
    <cellStyle name="Įprastas 2" xfId="2" xr:uid="{00000000-0005-0000-0000-000001000000}"/>
    <cellStyle name="Kablelis 2" xfId="3" xr:uid="{00000000-0005-0000-0000-000002000000}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ZMENA/MAZMENA%20(pc-1230691)/Turgavietes/ARCHYVAS/2022/4/UGTK_suvestine_2022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rinkai"/>
      <sheetName val="juodrastis"/>
      <sheetName val="Lentele (3)"/>
      <sheetName val="Suvestine"/>
      <sheetName val="Sheet2"/>
      <sheetName val="Lapas2"/>
    </sheetNames>
    <sheetDataSet>
      <sheetData sheetId="0"/>
      <sheetData sheetId="1"/>
      <sheetData sheetId="2"/>
      <sheetData sheetId="3"/>
      <sheetData sheetId="4"/>
      <sheetData sheetId="5">
        <row r="65">
          <cell r="D65">
            <v>540.24</v>
          </cell>
          <cell r="F65">
            <v>720</v>
          </cell>
          <cell r="H65">
            <v>783.34</v>
          </cell>
        </row>
        <row r="66">
          <cell r="D66">
            <v>1422.22</v>
          </cell>
          <cell r="F66">
            <v>1641.67</v>
          </cell>
          <cell r="H66">
            <v>1600</v>
          </cell>
        </row>
        <row r="67">
          <cell r="D67">
            <v>1037.5</v>
          </cell>
          <cell r="F67">
            <v>1277.6199999999999</v>
          </cell>
          <cell r="H67">
            <v>1223.8900000000001</v>
          </cell>
        </row>
        <row r="68">
          <cell r="D68" t="str">
            <v>-</v>
          </cell>
          <cell r="F68">
            <v>1150</v>
          </cell>
          <cell r="H68">
            <v>1300</v>
          </cell>
        </row>
        <row r="69">
          <cell r="D69">
            <v>189.25</v>
          </cell>
        </row>
        <row r="71">
          <cell r="D71">
            <v>837.5</v>
          </cell>
          <cell r="F71">
            <v>820</v>
          </cell>
          <cell r="H71">
            <v>901</v>
          </cell>
        </row>
        <row r="72">
          <cell r="F72">
            <v>1033.3399999999999</v>
          </cell>
          <cell r="H72">
            <v>1126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showGridLines="0" tabSelected="1" workbookViewId="0">
      <selection activeCell="I44" sqref="I44"/>
    </sheetView>
  </sheetViews>
  <sheetFormatPr defaultColWidth="9.109375" defaultRowHeight="10.199999999999999" x14ac:dyDescent="0.2"/>
  <cols>
    <col min="1" max="1" width="9.109375" style="1"/>
    <col min="2" max="2" width="18.44140625" style="1" customWidth="1"/>
    <col min="3" max="3" width="23.6640625" style="1" customWidth="1"/>
    <col min="4" max="5" width="10.6640625" style="1" customWidth="1"/>
    <col min="6" max="8" width="9.88671875" style="1" customWidth="1"/>
    <col min="9" max="9" width="10.5546875" style="1" customWidth="1"/>
    <col min="10" max="10" width="9.109375" style="1"/>
    <col min="11" max="11" width="7.6640625" style="6" customWidth="1"/>
    <col min="12" max="16384" width="9.109375" style="1"/>
  </cols>
  <sheetData>
    <row r="1" spans="2:13" ht="25.5" customHeight="1" x14ac:dyDescent="0.25">
      <c r="B1" s="16" t="s">
        <v>51</v>
      </c>
      <c r="C1" s="16"/>
      <c r="D1" s="16"/>
      <c r="E1" s="16"/>
      <c r="F1" s="16"/>
      <c r="G1" s="16"/>
      <c r="H1" s="16"/>
      <c r="I1" s="16"/>
      <c r="K1" s="17"/>
    </row>
    <row r="2" spans="2:13" x14ac:dyDescent="0.2">
      <c r="K2" s="17"/>
    </row>
    <row r="3" spans="2:13" ht="12.75" customHeight="1" x14ac:dyDescent="0.2">
      <c r="B3" s="18" t="s">
        <v>0</v>
      </c>
      <c r="C3" s="19"/>
      <c r="D3" s="19" t="s">
        <v>1</v>
      </c>
      <c r="E3" s="2">
        <v>2021</v>
      </c>
      <c r="F3" s="23">
        <v>2022</v>
      </c>
      <c r="G3" s="24"/>
      <c r="H3" s="19" t="s">
        <v>41</v>
      </c>
      <c r="I3" s="22"/>
    </row>
    <row r="4" spans="2:13" ht="15" customHeight="1" x14ac:dyDescent="0.2">
      <c r="B4" s="20"/>
      <c r="C4" s="21"/>
      <c r="D4" s="21"/>
      <c r="E4" s="15" t="s">
        <v>54</v>
      </c>
      <c r="F4" s="15" t="s">
        <v>48</v>
      </c>
      <c r="G4" s="15" t="s">
        <v>54</v>
      </c>
      <c r="H4" s="15" t="s">
        <v>4</v>
      </c>
      <c r="I4" s="3" t="s">
        <v>3</v>
      </c>
      <c r="M4" s="4"/>
    </row>
    <row r="5" spans="2:13" ht="12" x14ac:dyDescent="0.2">
      <c r="B5" s="28" t="s">
        <v>5</v>
      </c>
      <c r="C5" s="29" t="s">
        <v>34</v>
      </c>
      <c r="D5" s="30"/>
      <c r="E5" s="31"/>
      <c r="F5" s="31"/>
      <c r="G5" s="31"/>
      <c r="H5" s="5"/>
      <c r="I5" s="5"/>
      <c r="L5" s="7"/>
      <c r="M5" s="8"/>
    </row>
    <row r="6" spans="2:13" ht="12" x14ac:dyDescent="0.2">
      <c r="B6" s="28"/>
      <c r="C6" s="32" t="s">
        <v>30</v>
      </c>
      <c r="D6" s="30" t="s">
        <v>21</v>
      </c>
      <c r="E6" s="33">
        <v>167.07</v>
      </c>
      <c r="F6" s="33">
        <v>202.08</v>
      </c>
      <c r="G6" s="33">
        <v>155.94999999999999</v>
      </c>
      <c r="H6" s="34">
        <v>-22.83</v>
      </c>
      <c r="I6" s="34">
        <v>-6.66</v>
      </c>
      <c r="L6" s="7"/>
      <c r="M6" s="8"/>
    </row>
    <row r="7" spans="2:13" ht="12" x14ac:dyDescent="0.2">
      <c r="B7" s="28"/>
      <c r="C7" s="32" t="s">
        <v>32</v>
      </c>
      <c r="D7" s="30" t="s">
        <v>21</v>
      </c>
      <c r="E7" s="33">
        <f>[1]Lapas2!D65</f>
        <v>540.24</v>
      </c>
      <c r="F7" s="33">
        <f>[1]Lapas2!F65</f>
        <v>720</v>
      </c>
      <c r="G7" s="33">
        <f>[1]Lapas2!H65</f>
        <v>783.34</v>
      </c>
      <c r="H7" s="34">
        <f t="shared" ref="H7:H12" si="0">IF(OR(G7=0,G7="-",F7=0,F7="-"),"-",ROUND((G7-F7)*100/F7,2))</f>
        <v>8.8000000000000007</v>
      </c>
      <c r="I7" s="34">
        <f t="shared" ref="I7:I16" si="1">IF(OR(G7=0,G7="-",E7=0,E7="-"),"-",ROUND((G7-E7)*100/E7,2))</f>
        <v>45</v>
      </c>
      <c r="L7" s="7"/>
      <c r="M7" s="8"/>
    </row>
    <row r="8" spans="2:13" ht="12" x14ac:dyDescent="0.2">
      <c r="B8" s="28"/>
      <c r="C8" s="32" t="s">
        <v>39</v>
      </c>
      <c r="D8" s="30" t="s">
        <v>21</v>
      </c>
      <c r="E8" s="33">
        <f>[1]Lapas2!D69</f>
        <v>189.25</v>
      </c>
      <c r="F8" s="33" t="s">
        <v>28</v>
      </c>
      <c r="G8" s="33" t="s">
        <v>28</v>
      </c>
      <c r="H8" s="34" t="str">
        <f t="shared" si="0"/>
        <v>-</v>
      </c>
      <c r="I8" s="34" t="str">
        <f t="shared" si="1"/>
        <v>-</v>
      </c>
      <c r="L8" s="7"/>
      <c r="M8" s="8"/>
    </row>
    <row r="9" spans="2:13" ht="12" x14ac:dyDescent="0.2">
      <c r="B9" s="28"/>
      <c r="C9" s="35" t="s">
        <v>35</v>
      </c>
      <c r="D9" s="36"/>
      <c r="E9" s="33"/>
      <c r="F9" s="37"/>
      <c r="G9" s="37"/>
      <c r="H9" s="34"/>
      <c r="I9" s="34"/>
      <c r="L9" s="7"/>
      <c r="M9" s="8"/>
    </row>
    <row r="10" spans="2:13" ht="12" x14ac:dyDescent="0.2">
      <c r="B10" s="28"/>
      <c r="C10" s="32" t="s">
        <v>30</v>
      </c>
      <c r="D10" s="30" t="s">
        <v>21</v>
      </c>
      <c r="E10" s="33" t="s">
        <v>28</v>
      </c>
      <c r="F10" s="33" t="s">
        <v>28</v>
      </c>
      <c r="G10" s="33" t="s">
        <v>28</v>
      </c>
      <c r="H10" s="34" t="str">
        <f t="shared" si="0"/>
        <v>-</v>
      </c>
      <c r="I10" s="34" t="str">
        <f t="shared" si="1"/>
        <v>-</v>
      </c>
      <c r="L10" s="7"/>
      <c r="M10" s="8"/>
    </row>
    <row r="11" spans="2:13" ht="11.25" customHeight="1" x14ac:dyDescent="0.2">
      <c r="B11" s="28"/>
      <c r="C11" s="32" t="s">
        <v>32</v>
      </c>
      <c r="D11" s="30" t="s">
        <v>21</v>
      </c>
      <c r="E11" s="33">
        <f>[1]Lapas2!D66</f>
        <v>1422.22</v>
      </c>
      <c r="F11" s="33">
        <f>[1]Lapas2!F66</f>
        <v>1641.67</v>
      </c>
      <c r="G11" s="33">
        <f>[1]Lapas2!H66</f>
        <v>1600</v>
      </c>
      <c r="H11" s="34">
        <f t="shared" si="0"/>
        <v>-2.54</v>
      </c>
      <c r="I11" s="34">
        <f t="shared" si="1"/>
        <v>12.5</v>
      </c>
      <c r="L11" s="7"/>
      <c r="M11" s="8"/>
    </row>
    <row r="12" spans="2:13" ht="12" x14ac:dyDescent="0.2">
      <c r="B12" s="28"/>
      <c r="C12" s="32" t="s">
        <v>39</v>
      </c>
      <c r="D12" s="30" t="s">
        <v>21</v>
      </c>
      <c r="E12" s="33" t="s">
        <v>28</v>
      </c>
      <c r="F12" s="33" t="s">
        <v>28</v>
      </c>
      <c r="G12" s="33" t="s">
        <v>28</v>
      </c>
      <c r="H12" s="34" t="str">
        <f t="shared" si="0"/>
        <v>-</v>
      </c>
      <c r="I12" s="34" t="str">
        <f t="shared" si="1"/>
        <v>-</v>
      </c>
      <c r="L12" s="7"/>
      <c r="M12" s="8"/>
    </row>
    <row r="13" spans="2:13" ht="24" x14ac:dyDescent="0.2">
      <c r="B13" s="28"/>
      <c r="C13" s="35" t="s">
        <v>36</v>
      </c>
      <c r="D13" s="36"/>
      <c r="E13" s="33"/>
      <c r="F13" s="37"/>
      <c r="G13" s="37"/>
      <c r="H13" s="34"/>
      <c r="I13" s="34"/>
      <c r="L13" s="7"/>
      <c r="M13" s="8"/>
    </row>
    <row r="14" spans="2:13" ht="12" x14ac:dyDescent="0.2">
      <c r="B14" s="28"/>
      <c r="C14" s="32" t="s">
        <v>31</v>
      </c>
      <c r="D14" s="30" t="s">
        <v>21</v>
      </c>
      <c r="E14" s="33">
        <v>673.33</v>
      </c>
      <c r="F14" s="33">
        <v>636.66999999999996</v>
      </c>
      <c r="G14" s="33">
        <v>813.89</v>
      </c>
      <c r="H14" s="34">
        <v>27.84</v>
      </c>
      <c r="I14" s="34">
        <v>20.88</v>
      </c>
      <c r="L14" s="7"/>
      <c r="M14" s="8"/>
    </row>
    <row r="15" spans="2:13" ht="11.25" customHeight="1" x14ac:dyDescent="0.2">
      <c r="B15" s="28"/>
      <c r="C15" s="32" t="s">
        <v>33</v>
      </c>
      <c r="D15" s="30" t="s">
        <v>21</v>
      </c>
      <c r="E15" s="33">
        <f>[1]Lapas2!D67</f>
        <v>1037.5</v>
      </c>
      <c r="F15" s="33">
        <f>[1]Lapas2!F67</f>
        <v>1277.6199999999999</v>
      </c>
      <c r="G15" s="33">
        <f>[1]Lapas2!H67</f>
        <v>1223.8900000000001</v>
      </c>
      <c r="H15" s="34">
        <f t="shared" ref="H15:H16" si="2">IF(OR(G15=0,G15="-",F15=0,F15="-"),"-",ROUND((G15-F15)*100/F15,2))</f>
        <v>-4.21</v>
      </c>
      <c r="I15" s="34">
        <f t="shared" si="1"/>
        <v>17.97</v>
      </c>
      <c r="L15" s="7"/>
      <c r="M15" s="8"/>
    </row>
    <row r="16" spans="2:13" ht="12" x14ac:dyDescent="0.2">
      <c r="B16" s="28"/>
      <c r="C16" s="32" t="s">
        <v>40</v>
      </c>
      <c r="D16" s="30" t="s">
        <v>21</v>
      </c>
      <c r="E16" s="33">
        <f>[1]Lapas2!D71</f>
        <v>837.5</v>
      </c>
      <c r="F16" s="33">
        <f>[1]Lapas2!F71</f>
        <v>820</v>
      </c>
      <c r="G16" s="33">
        <f>[1]Lapas2!H71</f>
        <v>901</v>
      </c>
      <c r="H16" s="34">
        <f t="shared" si="2"/>
        <v>9.8800000000000008</v>
      </c>
      <c r="I16" s="34">
        <f t="shared" si="1"/>
        <v>7.58</v>
      </c>
      <c r="L16" s="7"/>
      <c r="M16" s="8"/>
    </row>
    <row r="17" spans="2:13" ht="24" x14ac:dyDescent="0.2">
      <c r="B17" s="28"/>
      <c r="C17" s="35" t="s">
        <v>37</v>
      </c>
      <c r="D17" s="36"/>
      <c r="E17" s="33"/>
      <c r="F17" s="37"/>
      <c r="G17" s="37"/>
      <c r="H17" s="34"/>
      <c r="I17" s="34"/>
      <c r="L17" s="7"/>
      <c r="M17" s="8"/>
    </row>
    <row r="18" spans="2:13" ht="11.25" customHeight="1" x14ac:dyDescent="0.2">
      <c r="B18" s="28"/>
      <c r="C18" s="32" t="s">
        <v>31</v>
      </c>
      <c r="D18" s="30" t="s">
        <v>21</v>
      </c>
      <c r="E18" s="33">
        <v>810.48</v>
      </c>
      <c r="F18" s="33">
        <v>1087.5</v>
      </c>
      <c r="G18" s="33">
        <v>938.89</v>
      </c>
      <c r="H18" s="34">
        <v>-13.67</v>
      </c>
      <c r="I18" s="34">
        <v>15.84</v>
      </c>
      <c r="L18" s="7"/>
      <c r="M18" s="8"/>
    </row>
    <row r="19" spans="2:13" ht="12" customHeight="1" x14ac:dyDescent="0.2">
      <c r="B19" s="28"/>
      <c r="C19" s="32" t="s">
        <v>33</v>
      </c>
      <c r="D19" s="30" t="s">
        <v>21</v>
      </c>
      <c r="E19" s="33" t="str">
        <f>[1]Lapas2!D68</f>
        <v>-</v>
      </c>
      <c r="F19" s="33">
        <f>[1]Lapas2!F68</f>
        <v>1150</v>
      </c>
      <c r="G19" s="33">
        <f>[1]Lapas2!H68</f>
        <v>1300</v>
      </c>
      <c r="H19" s="34">
        <f t="shared" ref="H19:H20" si="3">IF(OR(G19=0,G19="-",F19=0,F19="-"),"-",ROUND((G19-F19)*100/F19,2))</f>
        <v>13.04</v>
      </c>
      <c r="I19" s="34" t="str">
        <f t="shared" ref="I19:I20" si="4">IF(OR(G19=0,G19="-",E19=0,E19="-"),"-",ROUND((G19-E19)*100/E19,2))</f>
        <v>-</v>
      </c>
      <c r="L19" s="7"/>
      <c r="M19" s="8"/>
    </row>
    <row r="20" spans="2:13" ht="16.5" customHeight="1" x14ac:dyDescent="0.2">
      <c r="B20" s="38"/>
      <c r="C20" s="32" t="s">
        <v>40</v>
      </c>
      <c r="D20" s="30" t="s">
        <v>21</v>
      </c>
      <c r="E20" s="33" t="s">
        <v>28</v>
      </c>
      <c r="F20" s="33">
        <f>[1]Lapas2!F72</f>
        <v>1033.3399999999999</v>
      </c>
      <c r="G20" s="33">
        <f>[1]Lapas2!H72</f>
        <v>1126</v>
      </c>
      <c r="H20" s="34">
        <f t="shared" si="3"/>
        <v>8.9700000000000006</v>
      </c>
      <c r="I20" s="34" t="str">
        <f t="shared" si="4"/>
        <v>-</v>
      </c>
      <c r="L20" s="7"/>
      <c r="M20" s="8"/>
    </row>
    <row r="21" spans="2:13" ht="12.6" customHeight="1" x14ac:dyDescent="0.2">
      <c r="B21" s="39" t="s">
        <v>7</v>
      </c>
      <c r="C21" s="35" t="s">
        <v>12</v>
      </c>
      <c r="D21" s="40" t="s">
        <v>21</v>
      </c>
      <c r="E21" s="33">
        <v>108.33</v>
      </c>
      <c r="F21" s="37">
        <v>84.83</v>
      </c>
      <c r="G21" s="37">
        <v>99.33</v>
      </c>
      <c r="H21" s="34">
        <v>17.09</v>
      </c>
      <c r="I21" s="34">
        <v>-8.31</v>
      </c>
    </row>
    <row r="22" spans="2:13" ht="14.4" customHeight="1" x14ac:dyDescent="0.2">
      <c r="B22" s="41" t="s">
        <v>6</v>
      </c>
      <c r="C22" s="35" t="s">
        <v>47</v>
      </c>
      <c r="D22" s="40" t="s">
        <v>21</v>
      </c>
      <c r="E22" s="33" t="s">
        <v>28</v>
      </c>
      <c r="F22" s="37">
        <v>245</v>
      </c>
      <c r="G22" s="37">
        <v>228.5</v>
      </c>
      <c r="H22" s="34">
        <v>-6.73</v>
      </c>
      <c r="I22" s="34" t="s">
        <v>28</v>
      </c>
    </row>
    <row r="23" spans="2:13" ht="12" customHeight="1" x14ac:dyDescent="0.2">
      <c r="B23" s="42"/>
      <c r="C23" s="35" t="s">
        <v>13</v>
      </c>
      <c r="D23" s="40" t="s">
        <v>21</v>
      </c>
      <c r="E23" s="33">
        <v>427.19</v>
      </c>
      <c r="F23" s="37">
        <v>417</v>
      </c>
      <c r="G23" s="37">
        <v>439.06</v>
      </c>
      <c r="H23" s="34">
        <v>5.29</v>
      </c>
      <c r="I23" s="34">
        <v>2.78</v>
      </c>
    </row>
    <row r="24" spans="2:13" ht="12" x14ac:dyDescent="0.2">
      <c r="B24" s="43" t="s">
        <v>14</v>
      </c>
      <c r="C24" s="44"/>
      <c r="D24" s="40" t="s">
        <v>21</v>
      </c>
      <c r="E24" s="33">
        <v>60</v>
      </c>
      <c r="F24" s="37">
        <v>73.67</v>
      </c>
      <c r="G24" s="37">
        <v>77.22</v>
      </c>
      <c r="H24" s="34">
        <v>4.82</v>
      </c>
      <c r="I24" s="34">
        <v>28.7</v>
      </c>
    </row>
    <row r="25" spans="2:13" ht="12" x14ac:dyDescent="0.2">
      <c r="B25" s="44" t="s">
        <v>15</v>
      </c>
      <c r="C25" s="35" t="s">
        <v>16</v>
      </c>
      <c r="D25" s="40" t="s">
        <v>21</v>
      </c>
      <c r="E25" s="33">
        <v>67.5</v>
      </c>
      <c r="F25" s="37">
        <v>66.81</v>
      </c>
      <c r="G25" s="37">
        <v>108.33</v>
      </c>
      <c r="H25" s="34">
        <v>62.15</v>
      </c>
      <c r="I25" s="34">
        <v>60.49</v>
      </c>
    </row>
    <row r="26" spans="2:13" ht="12" x14ac:dyDescent="0.2">
      <c r="B26" s="44"/>
      <c r="C26" s="35" t="s">
        <v>24</v>
      </c>
      <c r="D26" s="40" t="s">
        <v>21</v>
      </c>
      <c r="E26" s="33">
        <v>28.69</v>
      </c>
      <c r="F26" s="37">
        <v>57.5</v>
      </c>
      <c r="G26" s="37">
        <v>44.64</v>
      </c>
      <c r="H26" s="34">
        <v>-22.37</v>
      </c>
      <c r="I26" s="34">
        <v>55.59</v>
      </c>
    </row>
    <row r="27" spans="2:13" ht="12" x14ac:dyDescent="0.2">
      <c r="B27" s="43" t="s">
        <v>17</v>
      </c>
      <c r="C27" s="44"/>
      <c r="D27" s="40" t="s">
        <v>21</v>
      </c>
      <c r="E27" s="33">
        <v>171.19</v>
      </c>
      <c r="F27" s="37">
        <v>197.38</v>
      </c>
      <c r="G27" s="37">
        <v>210.83</v>
      </c>
      <c r="H27" s="34">
        <v>6.81</v>
      </c>
      <c r="I27" s="34">
        <v>23.16</v>
      </c>
    </row>
    <row r="28" spans="2:13" ht="12" x14ac:dyDescent="0.2">
      <c r="B28" s="45" t="s">
        <v>18</v>
      </c>
      <c r="C28" s="35" t="s">
        <v>29</v>
      </c>
      <c r="D28" s="40" t="s">
        <v>21</v>
      </c>
      <c r="E28" s="33">
        <v>89.72</v>
      </c>
      <c r="F28" s="37">
        <v>137</v>
      </c>
      <c r="G28" s="37">
        <v>138.1</v>
      </c>
      <c r="H28" s="34">
        <v>0.8</v>
      </c>
      <c r="I28" s="34">
        <v>53.92</v>
      </c>
    </row>
    <row r="29" spans="2:13" s="6" customFormat="1" ht="12" x14ac:dyDescent="0.2">
      <c r="B29" s="39" t="s">
        <v>19</v>
      </c>
      <c r="C29" s="46" t="s">
        <v>25</v>
      </c>
      <c r="D29" s="40" t="s">
        <v>21</v>
      </c>
      <c r="E29" s="33">
        <v>61.53</v>
      </c>
      <c r="F29" s="37">
        <v>82.17</v>
      </c>
      <c r="G29" s="37">
        <v>89.29</v>
      </c>
      <c r="H29" s="34">
        <v>8.66</v>
      </c>
      <c r="I29" s="34">
        <v>45.12</v>
      </c>
      <c r="J29" s="1"/>
      <c r="L29" s="1"/>
      <c r="M29" s="1"/>
    </row>
    <row r="30" spans="2:13" s="6" customFormat="1" ht="12" x14ac:dyDescent="0.2">
      <c r="B30" s="44" t="s">
        <v>23</v>
      </c>
      <c r="C30" s="46" t="s">
        <v>26</v>
      </c>
      <c r="D30" s="40" t="s">
        <v>21</v>
      </c>
      <c r="E30" s="33">
        <v>9.64</v>
      </c>
      <c r="F30" s="37">
        <v>9.5399999999999991</v>
      </c>
      <c r="G30" s="37">
        <v>10.81</v>
      </c>
      <c r="H30" s="34">
        <v>13.31</v>
      </c>
      <c r="I30" s="34">
        <v>12.14</v>
      </c>
      <c r="J30" s="1"/>
      <c r="L30" s="1"/>
      <c r="M30" s="1"/>
    </row>
    <row r="31" spans="2:13" s="6" customFormat="1" ht="12" x14ac:dyDescent="0.2">
      <c r="B31" s="44"/>
      <c r="C31" s="46" t="s">
        <v>27</v>
      </c>
      <c r="D31" s="40" t="s">
        <v>21</v>
      </c>
      <c r="E31" s="33">
        <v>18.91</v>
      </c>
      <c r="F31" s="37">
        <v>20.13</v>
      </c>
      <c r="G31" s="37">
        <v>21.43</v>
      </c>
      <c r="H31" s="34">
        <v>6.46</v>
      </c>
      <c r="I31" s="34">
        <v>13.33</v>
      </c>
      <c r="J31" s="1"/>
      <c r="L31" s="1"/>
      <c r="M31" s="1"/>
    </row>
    <row r="32" spans="2:13" s="6" customFormat="1" ht="18" customHeight="1" x14ac:dyDescent="0.2">
      <c r="B32" s="39" t="s">
        <v>8</v>
      </c>
      <c r="C32" s="46" t="s">
        <v>20</v>
      </c>
      <c r="D32" s="40" t="s">
        <v>21</v>
      </c>
      <c r="E32" s="33">
        <v>6.76</v>
      </c>
      <c r="F32" s="37">
        <v>7.23</v>
      </c>
      <c r="G32" s="37">
        <v>8.3000000000000007</v>
      </c>
      <c r="H32" s="34">
        <v>14.8</v>
      </c>
      <c r="I32" s="34">
        <v>22.78</v>
      </c>
      <c r="J32" s="1"/>
      <c r="L32" s="1"/>
      <c r="M32" s="1"/>
    </row>
    <row r="33" spans="1:13" s="6" customFormat="1" ht="20.25" customHeight="1" x14ac:dyDescent="0.2">
      <c r="B33" s="55" t="s">
        <v>49</v>
      </c>
      <c r="C33" s="46" t="s">
        <v>50</v>
      </c>
      <c r="D33" s="40" t="s">
        <v>21</v>
      </c>
      <c r="E33" s="33">
        <v>1.4</v>
      </c>
      <c r="F33" s="37">
        <v>1.43</v>
      </c>
      <c r="G33" s="37">
        <v>1.58</v>
      </c>
      <c r="H33" s="34">
        <v>10.49</v>
      </c>
      <c r="I33" s="34">
        <v>12.86</v>
      </c>
      <c r="J33" s="1"/>
      <c r="L33" s="1"/>
      <c r="M33" s="1"/>
    </row>
    <row r="34" spans="1:13" s="6" customFormat="1" ht="15" customHeight="1" x14ac:dyDescent="0.2">
      <c r="B34" s="39" t="s">
        <v>56</v>
      </c>
      <c r="C34" s="46" t="s">
        <v>55</v>
      </c>
      <c r="D34" s="40" t="s">
        <v>21</v>
      </c>
      <c r="E34" s="33" t="s">
        <v>28</v>
      </c>
      <c r="F34" s="37" t="s">
        <v>28</v>
      </c>
      <c r="G34" s="37">
        <v>6.75</v>
      </c>
      <c r="H34" s="34">
        <v>-25</v>
      </c>
      <c r="I34" s="34" t="s">
        <v>28</v>
      </c>
      <c r="J34" s="1"/>
      <c r="L34" s="1"/>
      <c r="M34" s="1"/>
    </row>
    <row r="35" spans="1:13" s="6" customFormat="1" ht="14.25" customHeight="1" x14ac:dyDescent="0.2">
      <c r="B35" s="39" t="s">
        <v>57</v>
      </c>
      <c r="C35" s="46" t="s">
        <v>58</v>
      </c>
      <c r="D35" s="40" t="s">
        <v>21</v>
      </c>
      <c r="E35" s="33">
        <v>2.81</v>
      </c>
      <c r="F35" s="37">
        <v>0</v>
      </c>
      <c r="G35" s="37">
        <v>3.02</v>
      </c>
      <c r="H35" s="34" t="s">
        <v>28</v>
      </c>
      <c r="I35" s="34">
        <v>7.47</v>
      </c>
      <c r="J35" s="1"/>
      <c r="L35" s="1"/>
      <c r="M35" s="1"/>
    </row>
    <row r="36" spans="1:13" s="6" customFormat="1" ht="14.25" customHeight="1" x14ac:dyDescent="0.2">
      <c r="B36" s="39" t="s">
        <v>9</v>
      </c>
      <c r="C36" s="47" t="s">
        <v>43</v>
      </c>
      <c r="D36" s="40" t="s">
        <v>22</v>
      </c>
      <c r="E36" s="37">
        <v>0</v>
      </c>
      <c r="F36" s="37">
        <v>15.88</v>
      </c>
      <c r="G36" s="37">
        <v>19.63</v>
      </c>
      <c r="H36" s="48">
        <v>23.61</v>
      </c>
      <c r="I36" s="48" t="s">
        <v>28</v>
      </c>
      <c r="J36" s="1"/>
      <c r="L36" s="1"/>
      <c r="M36" s="1"/>
    </row>
    <row r="37" spans="1:13" s="6" customFormat="1" ht="12.75" customHeight="1" x14ac:dyDescent="0.2">
      <c r="B37" s="39" t="s">
        <v>10</v>
      </c>
      <c r="C37" s="47"/>
      <c r="D37" s="40" t="s">
        <v>22</v>
      </c>
      <c r="E37" s="33">
        <v>0</v>
      </c>
      <c r="F37" s="37">
        <v>13.64</v>
      </c>
      <c r="G37" s="37">
        <v>19.84</v>
      </c>
      <c r="H37" s="34">
        <v>45.45</v>
      </c>
      <c r="I37" s="34" t="s">
        <v>28</v>
      </c>
      <c r="J37" s="1"/>
      <c r="L37" s="1"/>
      <c r="M37" s="1"/>
    </row>
    <row r="38" spans="1:13" s="6" customFormat="1" ht="12.6" thickBot="1" x14ac:dyDescent="0.25">
      <c r="B38" s="49" t="s">
        <v>11</v>
      </c>
      <c r="C38" s="50"/>
      <c r="D38" s="51" t="s">
        <v>22</v>
      </c>
      <c r="E38" s="52">
        <v>0</v>
      </c>
      <c r="F38" s="53">
        <v>11.4</v>
      </c>
      <c r="G38" s="53">
        <v>15.75</v>
      </c>
      <c r="H38" s="54">
        <v>38.159999999999997</v>
      </c>
      <c r="I38" s="54" t="s">
        <v>28</v>
      </c>
      <c r="J38" s="1"/>
      <c r="L38" s="1"/>
      <c r="M38" s="1"/>
    </row>
    <row r="39" spans="1:13" ht="10.8" thickTop="1" x14ac:dyDescent="0.2"/>
    <row r="40" spans="1:13" x14ac:dyDescent="0.2">
      <c r="A40" s="9"/>
      <c r="B40" s="1" t="s">
        <v>52</v>
      </c>
      <c r="D40" s="4"/>
      <c r="E40" s="10"/>
      <c r="K40" s="1"/>
    </row>
    <row r="41" spans="1:13" x14ac:dyDescent="0.2">
      <c r="A41" s="9"/>
      <c r="B41" s="1" t="s">
        <v>53</v>
      </c>
      <c r="D41" s="11"/>
      <c r="E41" s="10"/>
      <c r="K41" s="1"/>
    </row>
    <row r="42" spans="1:13" x14ac:dyDescent="0.2">
      <c r="B42" s="12" t="s">
        <v>44</v>
      </c>
      <c r="G42" s="4"/>
      <c r="H42" s="4"/>
    </row>
    <row r="43" spans="1:13" x14ac:dyDescent="0.2">
      <c r="B43" s="12"/>
      <c r="G43" s="4"/>
      <c r="H43" s="4"/>
    </row>
    <row r="44" spans="1:13" x14ac:dyDescent="0.2">
      <c r="B44" s="11" t="s">
        <v>2</v>
      </c>
      <c r="D44" s="4"/>
    </row>
    <row r="45" spans="1:13" ht="11.25" customHeight="1" x14ac:dyDescent="0.2">
      <c r="B45" s="25" t="s">
        <v>42</v>
      </c>
      <c r="C45" s="25"/>
      <c r="D45" s="25"/>
    </row>
    <row r="46" spans="1:13" x14ac:dyDescent="0.2">
      <c r="B46" s="26" t="s">
        <v>38</v>
      </c>
      <c r="C46" s="26"/>
      <c r="D46" s="26"/>
      <c r="E46" s="26"/>
      <c r="F46" s="26"/>
    </row>
    <row r="48" spans="1:13" s="13" customFormat="1" ht="13.2" customHeight="1" x14ac:dyDescent="0.25">
      <c r="B48" s="27" t="s">
        <v>45</v>
      </c>
      <c r="C48" s="27"/>
      <c r="D48" s="27"/>
      <c r="E48" s="14"/>
      <c r="F48" s="14"/>
      <c r="G48" s="14"/>
      <c r="H48" s="14"/>
      <c r="I48" s="14"/>
      <c r="J48" s="14"/>
      <c r="K48" s="14"/>
      <c r="L48" s="14"/>
    </row>
    <row r="49" spans="2:12" s="13" customFormat="1" ht="12" customHeight="1" x14ac:dyDescent="0.25">
      <c r="B49" s="27" t="s">
        <v>46</v>
      </c>
      <c r="C49" s="27"/>
      <c r="D49" s="27"/>
      <c r="E49" s="27"/>
      <c r="F49" s="27"/>
      <c r="G49" s="14"/>
      <c r="H49" s="14"/>
      <c r="I49" s="14"/>
      <c r="J49" s="14"/>
      <c r="K49" s="14"/>
      <c r="L49" s="14"/>
    </row>
  </sheetData>
  <mergeCells count="17">
    <mergeCell ref="B30:B31"/>
    <mergeCell ref="C36:C38"/>
    <mergeCell ref="B5:B20"/>
    <mergeCell ref="B22:B23"/>
    <mergeCell ref="B24:C24"/>
    <mergeCell ref="B25:B26"/>
    <mergeCell ref="B27:C27"/>
    <mergeCell ref="B45:D45"/>
    <mergeCell ref="B46:F46"/>
    <mergeCell ref="B48:D48"/>
    <mergeCell ref="B49:F49"/>
    <mergeCell ref="B1:I1"/>
    <mergeCell ref="K1:K2"/>
    <mergeCell ref="B3:C4"/>
    <mergeCell ref="D3:D4"/>
    <mergeCell ref="F3:G3"/>
    <mergeCell ref="H3:I3"/>
  </mergeCells>
  <phoneticPr fontId="11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Lentele (4)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Gintarė Žižiūnaitė</cp:lastModifiedBy>
  <cp:lastPrinted>2021-08-19T07:24:07Z</cp:lastPrinted>
  <dcterms:created xsi:type="dcterms:W3CDTF">2012-03-01T06:20:22Z</dcterms:created>
  <dcterms:modified xsi:type="dcterms:W3CDTF">2022-04-20T08:51:26Z</dcterms:modified>
</cp:coreProperties>
</file>