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88BCF548-C191-4C0E-BDB7-706FA9EF11C2}" xr6:coauthVersionLast="47" xr6:coauthVersionMax="47" xr10:uidLastSave="{00000000-0000-0000-0000-000000000000}"/>
  <bookViews>
    <workbookView xWindow="-120" yWindow="-120" windowWidth="29040" windowHeight="17640" xr2:uid="{CF194238-57C3-466C-BBF0-CCC221E095E4}"/>
  </bookViews>
  <sheets>
    <sheet name="16_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4" i="1" l="1"/>
  <c r="J24" i="1"/>
  <c r="M23" i="1"/>
  <c r="L23" i="1"/>
  <c r="K23" i="1"/>
  <c r="J23" i="1"/>
  <c r="M22" i="1"/>
  <c r="L22" i="1"/>
  <c r="K22" i="1"/>
  <c r="J22" i="1"/>
  <c r="M21" i="1"/>
  <c r="L21" i="1"/>
  <c r="M17" i="1"/>
  <c r="L17" i="1"/>
  <c r="K17" i="1"/>
  <c r="J17" i="1"/>
  <c r="M16" i="1"/>
  <c r="L16" i="1"/>
  <c r="M15" i="1"/>
  <c r="L15" i="1"/>
  <c r="K15" i="1"/>
  <c r="J15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<sst xmlns="http://schemas.openxmlformats.org/spreadsheetml/2006/main" count="151" uniqueCount="37">
  <si>
    <t xml:space="preserve">Grūdų  ir aliejinių augalų sėklų  supirkimo kainų (iš augintojų ir kitų vidaus rinkos ūkio subjektų) suvestinė ataskaita 
(2022 m. 16– 18 sav.) pagal GS-1,  EUR/t 
 </t>
  </si>
  <si>
    <t xml:space="preserve">                      Data
Grūdai</t>
  </si>
  <si>
    <t>Pokytis, %</t>
  </si>
  <si>
    <t>18  sav.  (05 03– 09)</t>
  </si>
  <si>
    <t>16  sav.  (04 18– 24)</t>
  </si>
  <si>
    <t>17  sav.  (04 25– 05 01)</t>
  </si>
  <si>
    <t>18  sav.  (05 02– 08)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</si>
  <si>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</si>
  <si>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</si>
  <si>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</si>
  <si>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</si>
  <si>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</si>
  <si>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</si>
  <si>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</si>
  <si>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</si>
  <si>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</si>
  <si>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</si>
  <si>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</si>
  <si>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</si>
  <si>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</si>
  <si>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</si>
  <si>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</si>
  <si>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</si>
  <si>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</si>
  <si>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</si>
  <si>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</si>
  <si>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</si>
  <si>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</si>
  <si>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</si>
  <si>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</si>
  <si>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</si>
  <si>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</si>
  <si>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</si>
  <si>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18 savaitę su   17 savaite</t>
  </si>
  <si>
    <t>**** lyginant 2022 m. 18 savaitę su 2021 m. 18 savaite</t>
  </si>
  <si>
    <t>Pastaba: grūdų bei aliejinių augalų sėklų  16  ir 17  savaičių supirkimo kainos patikslintos 2022-05-12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</si>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</sst>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6C749422-E0DE-4C81-A06A-C8FE4E69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B25AFD59-83A5-4131-AAAC-A4E280FD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ED801259-9805-4538-A67F-37302238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DCFA50D2-5AD1-49CF-857A-61A61DD7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94137C24-69CA-41D7-AB8C-3977BA2F6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0FF8FECF-6C44-431A-8E52-AB9CAF28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0259F3B9-A109-492F-959F-173DB768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E7E98025-1E64-495C-B867-253199A25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047D63B3-3BBC-4137-9468-D308E58F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6B6B591E-0DCA-472F-9C01-F0E8EEBF2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AFFF866A-ADB2-4325-8DD2-47ED4A4B0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15445492-ADE0-48D0-A283-8B84894AC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1564CDE7-6E8A-455E-8C66-1EA1D15F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08709A92-9188-4D95-B3D1-87B69E8E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0D605975-20CB-4347-A6A8-983CDD92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00B1A004-8145-45EC-A8EE-5C99983E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4F75F528-9C2C-4D1E-BB01-BA12F923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A5452BC3-60B6-4D57-A270-A69AC65B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FC206F4D-959F-4873-B60A-A4344B85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1B6FBB57-BBA3-4FD1-80EA-7C9C8C909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5876D0F4-B65A-4E56-8F79-EF556E18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BB322864-5020-4D98-AB5A-A642F275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D1DCDD0D-3272-48C9-8FB3-F0D9EC50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00431E78-610D-4257-844E-FC0436F4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B62B4CD2-4E3B-4034-9CE1-883ACC99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AD875267-8E63-436C-8C3B-734967111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0F57F5A1-5E70-4FE5-A257-78E151ECC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A81CD0BC-8629-44A3-AF4B-E970D33BD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B9F2EE45-0176-4B99-B0B9-FD606BC1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936B3FBF-790E-4C6E-AD25-C792C151D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D44E4FCD-A17D-4FA5-B7D8-0C8CC624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BFB372F4-56A1-436B-814C-A81AA4AB5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6AC5AA83-DFE4-46E7-B15A-EEC055FDA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F804DCDA-174B-45E4-9D82-CA71D0B98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732B7578-25D9-4C15-9A4A-1BCD89D2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52A13660-B77F-49BE-974E-EFDAB04AA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F5904131-AC79-468F-9FCD-D511FF0C1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CE778445-BD37-4EC8-93E0-49605B440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3EBDFA8A-8E67-4355-8242-01DAE79D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6BDC81D6-F990-4D3F-A64D-BE065DE7D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91117B6F-3A8B-4D02-86C0-642B684B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8F70C742-67A3-476F-A88E-CB604C99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CC215C97-9A2B-4C64-957F-9BC07C6B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743B7E32-56EF-44BE-B116-F9F3A3BD8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442C7350-4D9A-4311-9EAB-6C0A5F770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EB902DE6-E610-428A-B523-97A65EE7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D29F7A83-A549-4C67-A72C-9A0ADAD0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887CBE40-9A67-4A15-9382-72FC3038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BF81CA7F-2247-40EB-9BF6-7621CD92E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02E8CE49-CCBB-4CF0-93A0-5B613713A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AF69F63D-645B-41A1-BB9F-0F642D81A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092C7167-253A-458E-B034-43C2BE12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95038659-B65F-4876-BFFA-6639999D6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0849BDCF-B2B4-445A-93B5-008FD250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B0C496F7-D3CD-4248-B03F-A76302BC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0E312EBF-396A-4BDC-8480-A55967CE4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479AC195-5987-4854-94F1-4ECAEC0C3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19B8B447-C6E1-4205-8615-D53F7E94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568EC322-9E89-4644-836C-066C2B49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EFE8B3D0-BC03-438A-A523-91F5CCDE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5B444158-C563-474A-9F7D-CCD638354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A6087490-0425-4076-978B-A4F2F4319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1D320D89-C06A-44F3-9D87-2D94E2CA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425620B8-0448-41C2-9013-29872B89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A833F9A3-A8FD-461B-AAF7-688CB969F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2BACBE65-F38F-43A1-951D-946D64C78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F6EFFD9C-3604-4729-93EF-13B1FA467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891FA15C-C0DB-4F22-BDA1-280358F0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DD8AC349-7BAC-4D05-8578-DCF6E71B9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250C0408-44E2-47C7-847D-F5458CEB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01C8B388-967D-4A31-B769-6E123B5E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A8CA7970-A0D5-4D03-A01D-86AEB04C0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050B6D26-0EDF-42CA-BFC6-C70ABF7E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C87E46ED-ACF8-49BB-89EB-AA3466AB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7726A289-3D25-49BC-B342-FB43101D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1B70B94D-2FB3-4239-92DF-8FF7B2420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DA9A882C-532F-4011-A2E5-FBD90AA6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04EC3178-4BB8-47EA-93D1-9010F7B17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D1F0A79C-A023-473B-B4CB-2A8B7A5C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479A5F22-141C-44CA-8E60-CCF06CF2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721C8A5A-285B-419E-A14D-2B833D128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D62EC90A-01D7-425D-A9AF-1EFE7F394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A8B0833B-27E6-4876-9B2B-13A47816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F10AF1A1-D665-44CA-8545-47720C96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761AEC79-C328-4975-8632-F876424D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1D98EA60-9418-460C-AECC-42C80CCD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88C1702F-9021-4B76-8DAD-A01DFD43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097C1786-A4A3-4082-AC51-171FE351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CCC989AE-5137-48E2-BF1A-113653BEE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C3592B18-CD84-422C-9FB0-624B46A8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908F8135-556B-4457-8E88-864BC669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D8586362-741B-4CBD-BEF7-9405ED731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EFAA9776-A49D-4BA4-AAE2-1C2471743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4F497B8F-52E9-4EC2-BBA7-765A6158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797EA8E4-1BE5-4062-AD8F-CA187FC1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1A2E3E6D-6B33-4400-8702-A8BBFCD29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D6FB424F-922A-4E35-93BF-0F69E31C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1FA63941-5A37-4A53-8E4F-2B3C2C549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6D1EB885-AAC7-42F9-9AEA-A826E5917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6AE44141-2DB6-43F3-A083-3397D108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F938E270-757F-4E9A-9CD2-C55563D1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140B9954-5DA5-4E88-8646-FBCD694B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D3DA9FD4-9876-45C6-9D9B-3AB37A71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4ADD0D1F-51B6-4BA6-A62E-7A03D9E2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5299F143-BF7B-45FF-8935-59D6CFB7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91064487-EECF-4DFC-9680-8BD29DDF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D1B46C5C-DBEA-4ACA-A664-288EA2EA3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22F44EA5-B0F5-404A-AFB6-491B26A7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69058C50-4474-470D-8157-F6386936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CF0323D5-E3F7-456E-9EA7-1AA789BC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81FDAB0-F9CC-455E-923C-6CCA17ED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F5237B18-DD36-4BEB-BF32-247C6B7F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09ED01FE-2C3A-4115-9462-486FE459E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9BB81B71-D597-412A-BD4E-FF97C0C1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4A156439-0EB8-44C4-8224-BF686E9C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6AD5AA81-9988-4512-BB4D-EF42492E0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68173C94-91D2-4917-9254-4E0BAD19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FF24A182-341E-4163-A45C-48CFCCF3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CDE31F77-24EB-4FF4-86BA-C318CD437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CA05AE0C-075D-46E6-9191-217E54475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9692155D-17CB-481F-A24F-53F3BD63B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FE086194-1F02-4550-A590-E5E33CC2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560A1533-2D51-4B48-9981-C754D7A1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F5D30E0B-43B0-4176-A1AD-F097A6657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FB27161A-BB55-443A-9E70-02B66D16E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FAE132B4-76B2-4A38-8EDD-4A690A755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A8EE2C34-2ECB-497D-BAC1-C98A553F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1B299461-198E-496E-8DC1-AE1DDE239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72414FAC-C1A5-42AA-92DC-5918552B2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CA69F8D7-5F94-49C4-9272-8E943599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5DEF8FFC-CD46-4B3F-9AA5-3A94995DF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44CB1619-F8C6-40AD-9666-D3AE2815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C5374AD9-7703-495D-A2E2-9F3A8C600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A20995D0-DF66-4EFD-B174-4C9D1D3AA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33CCBAD1-C577-431B-8A68-3E812397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202C3CCE-365A-4BE0-A6CA-029E24F86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3EE30F7B-26D1-48AD-BA89-0F261B56B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D0E72A19-B4CA-4E69-BDC0-15772FA0F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682AB641-100F-4C67-B0B4-5EA20C6F6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AEA736AE-3372-4174-93C4-A6F3ADB5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8A573431-7AA5-4ED7-81D6-5A9D30055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5DBA0391-3BDE-4CF0-9974-99A1AB18B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624A43B1-5DFE-4B47-8BFB-5FB3302F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1D545D42-B2EF-4BBD-879D-223EF7C24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9345B029-24E5-41DE-86AC-D3B9EE76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596918D2-D577-472F-9045-03C9E9CEB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8B4E0493-E2B1-46A4-840D-6442433C6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B21397E5-63D9-49E5-A124-13318CAAB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9D05649D-72B4-4AF6-B703-86E9981A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35EA1C49-D47A-4B0C-BE63-EABC2756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501126B6-BBDE-4F41-8A4B-14D5BC107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E958999C-D86F-4012-AB6A-B1ECD701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F9A2757B-A97E-4C53-BAA3-0E6AF2B97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F7230660-7E27-4A61-B6B4-E3936AB0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6449A906-45FF-4903-9752-F25F83C7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4E0572D0-4DEC-40E7-8182-EE6B41501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DE4E3977-76CE-4005-B5D7-4C6E9D922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855D9272-0FDB-4AF2-9BF3-EA39E9FAA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48A3477E-48CD-4EF0-8AD1-E1B7D9322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F672710C-DD5A-47BB-A8ED-2CCB19A5B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8E92813F-D52E-45BD-8F67-13CADD03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4C0B4F85-1ACD-428B-80EA-061AFB714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C66BF0B2-1822-453F-992F-40D378EB9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078801F9-FEC9-424D-BF5A-116BDD06E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47205160-D0AE-4FEC-96E1-04A2F89D1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D9422538-2107-402F-8CF2-4C10924E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D7E3A710-93AC-4A86-84FF-492173A7A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A50ECD01-7FAA-4C31-82B8-2F56E1C5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C5B800C0-FEE1-4C83-8CF9-FC6160C89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1C1D6606-5B01-4676-A300-CE3CD3D5B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F40E2D26-C064-44D2-9F66-51BA3AED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1F21739F-71FB-41D1-B8BB-9514CA81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A5D2D214-A1A2-464F-9953-F3B6033A1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889999F2-ECBD-406C-9900-0C14CCFE3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7441FF56-8C32-4E52-90E3-A7F9CAABA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091154F9-E1D2-4FBF-820E-6EB6A5A4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C80A12E1-8702-428A-AF5C-9E1F765E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43EE5B7E-C172-4AE9-B7E5-B67F0192B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7121CEE8-D460-412F-B1AD-F4D3343B9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09A892C4-F82A-444F-98C8-ADE594A1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0A431375-41E9-4BF2-AAD7-86E5EAB6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446C9098-9D9F-4420-8946-928297B4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041D91DD-CC30-4767-82B9-EC06BC5B7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76459D0D-E9C6-4BD1-B751-D7D13333F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9F7EDAA3-70FD-4D7C-8A74-09BCAFE4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6DCE6FD0-0DA7-49CC-BFEB-4F9CA565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3133FAA8-4B3A-4616-A243-1CACA8A0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ECA75E11-41F7-4EEF-B1C2-0BFE405AA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F26BBCAF-6413-4A22-9B09-D58B70D2C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00A34DDD-4E12-44AD-AB01-269EED22E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818EA2B6-5294-4FDF-BD46-262F49C0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F31D87C5-09D4-46FA-9107-C7FD0C6F3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A321E412-4FA4-49F2-A706-4703203B0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E92B4090-BDC7-451E-A18D-008D6E284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A6DB96D0-8C65-4BAF-843A-B4228050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B6DD0E53-D021-4FA6-8BFF-3C92DA18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BD07181D-B191-4332-8D1E-3985D1DD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EFEE5A4B-E176-4AA4-88E8-B6C98C4F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979663B7-D00E-4618-BD6C-A3174B612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F5A3F82C-F482-4016-8A89-4637F2DDD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1BEC7DA6-E98A-4074-A019-EB90F924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11E32C91-5E1A-4270-B26D-615B4A325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2A70BB8D-C306-458E-899A-F95C2B0D8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4DC6B2FA-ADAE-4FDE-A208-C9447A644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D6C82881-5BAF-4140-B036-FD960824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B2BAAB8B-4148-44BC-A076-36C39CE4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F5796F95-8ABB-453A-91B2-BB01125F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40C26D4D-F513-4BEA-BEEE-D380B1CE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AD7E2FD0-11F7-4A38-90D3-5C87E3231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2606CFF2-7794-4E4D-9675-42B2980C6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BC4B9696-6F43-43F9-84AE-68C0D7F87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61D1DE64-F654-415C-A4C1-68DF217E6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CCE07933-85A4-40B0-90F6-430733049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156952D3-BFD2-40CE-B2F3-B52A45E3A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B974D1E9-FE02-4119-B73F-52B1982C8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7170668F-7623-4B4B-9942-2E8E7B7C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87804542-FFEE-497B-A8D1-4BFA6B09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3362362F-20E0-4110-BF25-7DCDEC60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744373FD-B277-4609-8019-329D65462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9781DCC6-CE68-4A23-857D-58EB17F2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77F13718-769A-46E3-974F-F20E83D2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CD3C6274-7691-499D-AC03-3D2105C7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01CC9F08-D83F-4296-92F4-7D5049E8B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FAA6DD88-9BE6-42C1-9EB2-F617CBFAE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D9021B66-7852-438C-89D3-0EA98CC60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875FD49B-831C-4A38-BC6B-74F76028E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0D58976F-3F42-47A5-A804-8CE6421A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080BC629-05AA-4848-9AB3-C3D417797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A448DB23-8A0C-459F-84E3-83F07B10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FFAE0449-62C8-45A2-ADED-C6A426AC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5948F098-8D60-439F-AD65-F74432D3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42523D28-FD4F-49DE-9B36-E56B8C86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ADE0369A-606C-4E9D-80FC-9F4DB4B49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6E8FB789-CC27-49FE-9589-D457C969B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49821734-B19D-4C67-B1B8-548DC4C0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F7DCD7BC-2274-47C4-8923-DAADB0A3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DEB376C6-BD23-4808-B36E-73C319238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9F06B073-FA37-4F6A-9FA1-2215F4BF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49B9F0DA-F3F0-40F9-8684-B308CC36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AB5EA37F-4973-49B3-8261-FBE0ED4F1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622C08B5-7BFF-47A5-BD7A-CB918903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87AEA564-4F4E-4F38-9A48-8A62372D0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61C348E5-A668-4488-8E91-1FD9147C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E120E09D-39E2-4904-BDA3-7EECE007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178EFA3D-B7C7-4173-B1BC-F29D8085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27009CF6-0458-4FAD-9BBD-F5BC58837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0C4D4803-349B-4F78-AC23-197361A9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AFC2C672-F691-4AC1-A22F-868EEC1E1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4CCEB8DB-EFF5-4F01-95AB-ED83C26F9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B6FBA971-CBE7-4DDA-ACF2-B76982194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576373BA-D2B1-4D74-ABEE-27942C271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8655231E-BAC4-4D64-A0ED-138FD60B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2FDD5ECB-A560-427B-8396-86E1FA1C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0D1930B3-1654-4EBC-B6E8-774AE7A5F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C721E4AE-F897-4118-B352-B996E8596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173C65A8-B11E-42FE-AF29-06892EFC6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7AE24606-2D3A-4DEA-87C6-EAF89AAF5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9A8273EF-022F-4F3E-89F1-188809B4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1C986B59-4035-4A0D-B060-0D382420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B2C27E0B-0555-4804-B2A8-CA373086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FF1C66DA-41C4-401C-8A1C-AA09D6C2C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77950AC8-4A7E-42E9-A685-DA35AD603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3D81FF48-B62E-4712-A24E-E6AB955DC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390158B2-D71C-454A-829A-64708AC5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62DD8AB5-3BF3-4302-A1F8-329130DF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90ED9B93-A9CE-447D-A2C1-03325FE02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2FE01F54-2E93-47C6-B058-71D5A029D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1914BA07-85A8-43AB-938D-2F848BA0C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F718F949-1FFA-4C00-8655-20B3C0F6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791C3BCC-2AEE-432B-A515-C613DE9FC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57E7B74F-5650-4325-ABF7-6F1573836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45677BEE-8E25-42A8-A67A-C71B565ED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B123CAE1-2B88-4E95-AB35-4686A24B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43A1A257-EEB5-4FFF-B8C5-5B245689D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322713EF-AE3E-4A3B-86A1-D82C06DF7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B9BF8E08-851C-4898-849B-0D38A8419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8881176E-3ED9-4D8A-85E8-14B74985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341DAAA5-24CB-417E-B0AD-ACD5D7CA6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FAD40E61-5075-4901-AD2A-1309B2E9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FF913AC3-ECFA-4B1E-9411-5C1E87A4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94054117-E744-4BA3-8437-849E3A37B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B47A3A6F-883B-404B-9D99-F292450C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1B357E82-7AFE-40B2-BB41-559F3C7D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27369438-B045-40BD-A064-F6E6B78E2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365D7D9C-5885-48DB-A439-B6B48315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7E749CAE-9FE7-49A4-9E45-A9114512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86CC2345-DD1F-45CD-941A-894202D0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BDED6502-5DD3-4142-A6B4-9167486B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947C950C-5529-4936-9C8C-49C4304F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15A76437-4623-452B-8A69-4271B33F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4194BAED-D219-4567-8A0A-C0F852587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9D461F60-DE1D-4315-B17E-B782FF51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C2D71D56-0410-4E04-BF38-E6AE34FC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452B35EC-2409-4393-8337-B878B475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15DA9D48-E921-4A9F-B857-FDF6A25A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D124891C-8B09-470E-AD97-B07D99E0C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8932394F-7613-4296-AF18-25E9BF9D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9F21546C-407F-4624-8567-BFBBA5E9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17B6B92E-7FCF-4E19-BE9D-53669C3D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C92B88E6-D744-4545-8427-3F56BEC00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1CEE6F7F-7FAE-4F8E-BD96-0DE93CBE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C21CF2E2-7DC3-41C8-A532-5A786420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7BE88C6F-FD8A-4370-8976-649E7D90C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227B55DE-96B4-4478-920B-B1D7693C8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59C7069E-B0B0-46C9-AD0F-938F5AB5A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97C55F44-CABF-4E83-A12F-1D2947A21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9CD6F3C1-E874-48A6-9C2E-A6B213D32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EE1FBFA1-5CBC-47CF-9274-C3826DF5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649BBA9C-9822-4D41-A86C-FB5FAA5CF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F6091120-69F8-430D-AF4B-C8E6E3E80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02CA6307-DB76-40E6-B748-40A086E8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1D384191-8F44-42C6-B0C2-7A343978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E76447DF-3C1B-4FD7-A263-80E66389F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986949D4-33F6-490E-A4D2-9738B51C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E2603551-8ACF-4EFD-BF67-7B15F70A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E549EA46-0B7A-4386-AC2A-DB3388BFB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D132D5FE-44AD-4635-9BCA-E7F15254F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C94786A5-BFFD-4FD3-BF0C-F37226218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90FBE0AF-7C74-4F0B-BA10-9CA1C9AA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D4AFEAA3-1944-4A35-BC0E-88F792701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82FF24FF-C5FF-4F0A-AD1F-E36B7C37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54983BFD-E9C9-48D0-BEBC-CC5BF17ED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D9AF0199-7939-4C29-87F7-48E28C609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3F24BC46-16DC-40AC-A88F-7D48B2D43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BCCED7EC-2AE2-471B-890C-21EF300B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CF3688F9-6D46-46B7-B308-89D6EF98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92440046-E8CD-4342-9632-32CA9B1AD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4BDCB23D-0EAD-4FA9-BA72-CCB9AA18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55E4DE8D-2429-4A48-AFFF-58FB27CB5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A459B90D-8001-497B-BEE4-EF193692B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30CD3EC2-7E73-46D2-BDE3-A3D37C053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17CC993B-AA49-409B-9212-9407D4C1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2F814B64-C177-4B07-B2EB-A5DF2169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EB00B391-4831-44FF-9241-B3636A249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916942F5-3ED5-44FF-96A9-4FDB0955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3C83F0C8-8B32-41A7-A660-6681CE3AD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CF8E9ED7-4703-44DB-9607-3E5EA3C9B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CCA5A6FB-CBF4-4433-9E49-8304501F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D162AF1B-E27F-4B45-B196-6E17070D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0C75A43B-1989-4FB9-8984-FC026212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3AA946C0-CD69-4DE6-A560-5CF760B2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4D697F6D-EC4F-4515-8C74-F19B87DDE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3E63498B-C7AC-4D69-A7AB-0105F02A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CB4DDE7B-93B8-43F9-A7EC-FBE4719E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CA8E4AD1-912D-4265-9307-4CE59048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AA029A48-1AA3-43C7-A20F-190805B8D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6D59001F-F3A9-45E1-8240-34074E28E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9B3FA5DA-577B-4DFE-8283-587F57DB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0DD58810-8642-42CF-9DC3-9D3C494C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D2BA9EBB-C7F1-46CD-9AD8-1CDE52F7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DD2D6C34-C329-4E93-BE85-470C556E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D3742D92-94FB-4140-AA73-C3077F2EE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4EDB3D36-2244-44EB-8F50-CA2C953C3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4120278A-6DD9-4A2F-89D1-34E64C94F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61A28A17-99E1-47D1-AA41-87D58DEC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1C2DA715-4A2F-47E7-A282-7B21319B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228D2330-55FF-470E-815E-FA18A30C9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4E4BEC30-7642-4561-8171-20E23CBF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78646775-5B06-4DB8-89B2-3EEA1751F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D34C8050-7B6A-4767-9EBF-81985EE2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7014A77D-70B3-4D52-BBA1-0EA3642D9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96006BA9-2119-4D28-BBFD-D46A10EB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678A8002-F17B-4A2C-B84F-DF9B0907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AA49DE54-E081-4F24-8075-D9FBB524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1A701506-C5BC-474D-854B-060FD802E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B7755093-A38C-4593-85FF-B79D29F31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E6245247-1C13-4F3A-B7B7-464943563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6DCB02D5-5682-48E0-BF73-FFBBA419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A3A18424-C5EE-4426-BEBD-38F42246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1F39335A-EA3C-4AD7-8381-C2D2EC44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1A4DC034-C629-4B30-80E1-C215945C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CB9F630F-A9C9-4E2B-ADE4-E623EB761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4" name="Picture 2" descr="https://is.vic.lt/ris/space.png">
          <a:extLst>
            <a:ext uri="{FF2B5EF4-FFF2-40B4-BE49-F238E27FC236}">
              <a16:creationId xmlns:a16="http://schemas.microsoft.com/office/drawing/2014/main" id="{1633B0EE-F2E3-4FF0-A0F0-86D66E3C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779AEE8A-4028-49BC-9774-7D8E5BB90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E1BDE31A-4314-4643-8DAB-8E7E88AA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DD759461-3516-41F2-B102-6B389AD38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F070A481-691E-44ED-91B1-2ECE7486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B544F9BD-EDC6-4792-889D-7F7BC4154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E76EE59E-09E6-4E62-8A88-E01692EC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CB558324-2B8B-476E-934A-83A384E8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4F5FC6D0-3723-4715-9E6A-000DA0729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B93B533D-556D-41D7-9688-FAB2CB104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A8F9C9F8-EE47-4606-B8C1-9057549FC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FBB53A0B-0F5A-439E-94A6-3ADEA4BD5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055284E2-194B-4FA1-A991-C6E4A90F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C781AA9F-EDA1-4EA2-9B45-807E5EF4D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D1E68CC4-674E-4327-84F8-58DE940F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264763A2-E0CE-41C8-B729-73277242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4EF4DB29-BA33-4132-B5B6-7AE7825A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ED4DC5EE-6F5D-45C8-A14F-B2576607D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9DB6D-ACD7-47D3-BBD5-0409D2FFE4E5}">
  <dimension ref="A1:P61"/>
  <sheetViews>
    <sheetView showGridLines="0" tabSelected="1" workbookViewId="0">
      <selection activeCell="R26" sqref="R26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8.28515625" customWidth="1"/>
    <col min="6" max="6" width="8.140625" customWidth="1"/>
    <col min="7" max="7" width="8" customWidth="1"/>
    <col min="8" max="8" width="8.140625" customWidth="1"/>
    <col min="9" max="9" width="8.42578125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2021</v>
      </c>
      <c r="C3" s="8"/>
      <c r="D3" s="9">
        <v>2022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212.387</v>
      </c>
      <c r="C6" s="26">
        <v>212.34</v>
      </c>
      <c r="D6" s="25">
        <v>316.71300000000002</v>
      </c>
      <c r="E6" s="26">
        <v>316.45499999999998</v>
      </c>
      <c r="F6" s="25">
        <v>339.68900000000002</v>
      </c>
      <c r="G6" s="26">
        <v>339.56200000000001</v>
      </c>
      <c r="H6" s="25">
        <v>346.99299999999999</v>
      </c>
      <c r="I6" s="26">
        <v>346.74200000000002</v>
      </c>
      <c r="J6" s="25">
        <f t="shared" ref="J6:K20" si="0">+((H6*100/F6)-100)</f>
        <v>2.1502020966236728</v>
      </c>
      <c r="K6" s="26">
        <f t="shared" si="0"/>
        <v>2.1144886648093859</v>
      </c>
      <c r="L6" s="25">
        <f t="shared" ref="L6:M20" si="1">+((H6*100/B6)-100)</f>
        <v>63.377702025076871</v>
      </c>
      <c r="M6" s="27">
        <f t="shared" si="1"/>
        <v>63.295657907130106</v>
      </c>
      <c r="N6" s="28"/>
      <c r="O6" s="29"/>
      <c r="P6" s="29"/>
    </row>
    <row r="7" spans="1:16" s="30" customFormat="1" x14ac:dyDescent="0.25">
      <c r="A7" s="31" t="s">
        <v>12</v>
      </c>
      <c r="B7" s="32">
        <v>206.38200000000001</v>
      </c>
      <c r="C7" s="33">
        <v>205.916</v>
      </c>
      <c r="D7" s="34">
        <v>403.178</v>
      </c>
      <c r="E7" s="35">
        <v>403.12400000000002</v>
      </c>
      <c r="F7" s="34">
        <v>391.41800000000001</v>
      </c>
      <c r="G7" s="35">
        <v>391.37599999999998</v>
      </c>
      <c r="H7" s="34">
        <v>318.73599999999999</v>
      </c>
      <c r="I7" s="35">
        <v>318.67599999999999</v>
      </c>
      <c r="J7" s="32">
        <f>+((H7*100/F7)-100)</f>
        <v>-18.568895656306054</v>
      </c>
      <c r="K7" s="33">
        <f>+((I7*100/G7)-100)</f>
        <v>-18.575487510731364</v>
      </c>
      <c r="L7" s="32">
        <f>+((H7*100/B7)-100)</f>
        <v>54.439825178552383</v>
      </c>
      <c r="M7" s="36">
        <f>+((I7*100/C7)-100)</f>
        <v>54.76019347695177</v>
      </c>
      <c r="N7" s="28"/>
      <c r="O7" s="29"/>
      <c r="P7" s="29"/>
    </row>
    <row r="8" spans="1:16" x14ac:dyDescent="0.25">
      <c r="A8" s="37" t="s">
        <v>13</v>
      </c>
      <c r="B8" s="32">
        <v>201.958</v>
      </c>
      <c r="C8" s="33">
        <v>201.64500000000001</v>
      </c>
      <c r="D8" s="34">
        <v>391.63200000000001</v>
      </c>
      <c r="E8" s="35">
        <v>391.53899999999999</v>
      </c>
      <c r="F8" s="34">
        <v>346.11</v>
      </c>
      <c r="G8" s="35">
        <v>345.95499999999998</v>
      </c>
      <c r="H8" s="34">
        <v>367.06400000000002</v>
      </c>
      <c r="I8" s="35">
        <v>366.87099999999998</v>
      </c>
      <c r="J8" s="32">
        <f t="shared" si="0"/>
        <v>6.0541446360983571</v>
      </c>
      <c r="K8" s="33">
        <f t="shared" si="0"/>
        <v>6.0458730181671001</v>
      </c>
      <c r="L8" s="32">
        <f t="shared" si="1"/>
        <v>81.752641638360473</v>
      </c>
      <c r="M8" s="36">
        <f t="shared" si="1"/>
        <v>81.939051303032528</v>
      </c>
    </row>
    <row r="9" spans="1:16" x14ac:dyDescent="0.25">
      <c r="A9" s="38" t="s">
        <v>14</v>
      </c>
      <c r="B9" s="32">
        <v>214.99799999999999</v>
      </c>
      <c r="C9" s="33">
        <v>214.98500000000001</v>
      </c>
      <c r="D9" s="34">
        <v>308.37299999999999</v>
      </c>
      <c r="E9" s="35">
        <v>308.36799999999999</v>
      </c>
      <c r="F9" s="34">
        <v>334.87799999999999</v>
      </c>
      <c r="G9" s="35">
        <v>334.86799999999999</v>
      </c>
      <c r="H9" s="34">
        <v>335.12700000000001</v>
      </c>
      <c r="I9" s="35">
        <v>335</v>
      </c>
      <c r="J9" s="39">
        <f t="shared" si="0"/>
        <v>7.435543690539248E-2</v>
      </c>
      <c r="K9" s="40">
        <f t="shared" si="0"/>
        <v>3.9418517147055354E-2</v>
      </c>
      <c r="L9" s="39">
        <f t="shared" si="1"/>
        <v>55.874473250913979</v>
      </c>
      <c r="M9" s="41">
        <f t="shared" si="1"/>
        <v>55.824824987789839</v>
      </c>
    </row>
    <row r="10" spans="1:16" x14ac:dyDescent="0.25">
      <c r="A10" s="38" t="s">
        <v>15</v>
      </c>
      <c r="B10" s="32">
        <v>205.827</v>
      </c>
      <c r="C10" s="33">
        <v>205.797</v>
      </c>
      <c r="D10" s="34">
        <v>381.77100000000002</v>
      </c>
      <c r="E10" s="35">
        <v>381.62099999999998</v>
      </c>
      <c r="F10" s="34">
        <v>369.83300000000003</v>
      </c>
      <c r="G10" s="35">
        <v>369.66500000000002</v>
      </c>
      <c r="H10" s="34">
        <v>371.08600000000001</v>
      </c>
      <c r="I10" s="35">
        <v>370.71699999999998</v>
      </c>
      <c r="J10" s="39">
        <f>+((H10*100/F10)-100)</f>
        <v>0.33880156719382626</v>
      </c>
      <c r="K10" s="40">
        <f t="shared" si="0"/>
        <v>0.28458198639307852</v>
      </c>
      <c r="L10" s="39">
        <f>+((H10*100/B10)-100)</f>
        <v>80.290243748390623</v>
      </c>
      <c r="M10" s="41">
        <f>+((I10*100/C10)-100)</f>
        <v>80.137222602856212</v>
      </c>
    </row>
    <row r="11" spans="1:16" x14ac:dyDescent="0.25">
      <c r="A11" s="38" t="s">
        <v>16</v>
      </c>
      <c r="B11" s="32">
        <v>183.77099999999999</v>
      </c>
      <c r="C11" s="33">
        <v>183.71</v>
      </c>
      <c r="D11" s="32">
        <v>296.03500000000003</v>
      </c>
      <c r="E11" s="33">
        <v>290.93799999999999</v>
      </c>
      <c r="F11" s="32">
        <v>308.822</v>
      </c>
      <c r="G11" s="33">
        <v>308.29899999999998</v>
      </c>
      <c r="H11" s="32">
        <v>342.65899999999999</v>
      </c>
      <c r="I11" s="33">
        <v>341.58199999999999</v>
      </c>
      <c r="J11" s="39">
        <f t="shared" si="0"/>
        <v>10.956797119376219</v>
      </c>
      <c r="K11" s="40">
        <f t="shared" si="0"/>
        <v>10.795688601000975</v>
      </c>
      <c r="L11" s="39">
        <f t="shared" si="1"/>
        <v>86.459778746374582</v>
      </c>
      <c r="M11" s="41">
        <f t="shared" si="1"/>
        <v>85.935441728811696</v>
      </c>
    </row>
    <row r="12" spans="1:16" s="30" customFormat="1" x14ac:dyDescent="0.25">
      <c r="A12" s="42" t="s">
        <v>17</v>
      </c>
      <c r="B12" s="43">
        <v>148.00700000000001</v>
      </c>
      <c r="C12" s="44">
        <v>147.82599999999999</v>
      </c>
      <c r="D12" s="43" t="s">
        <v>18</v>
      </c>
      <c r="E12" s="44" t="s">
        <v>18</v>
      </c>
      <c r="F12" s="43" t="s">
        <v>18</v>
      </c>
      <c r="G12" s="44" t="s">
        <v>18</v>
      </c>
      <c r="H12" s="43" t="s">
        <v>18</v>
      </c>
      <c r="I12" s="44" t="s">
        <v>18</v>
      </c>
      <c r="J12" s="45" t="s">
        <v>19</v>
      </c>
      <c r="K12" s="46" t="s">
        <v>19</v>
      </c>
      <c r="L12" s="45" t="s">
        <v>19</v>
      </c>
      <c r="M12" s="47" t="s">
        <v>19</v>
      </c>
      <c r="N12" s="28"/>
      <c r="O12" s="29"/>
      <c r="P12" s="29"/>
    </row>
    <row r="13" spans="1:16" x14ac:dyDescent="0.25">
      <c r="A13" s="37" t="s">
        <v>13</v>
      </c>
      <c r="B13" s="32" t="s">
        <v>18</v>
      </c>
      <c r="C13" s="33" t="s">
        <v>18</v>
      </c>
      <c r="D13" s="34" t="s">
        <v>18</v>
      </c>
      <c r="E13" s="35" t="s">
        <v>18</v>
      </c>
      <c r="F13" s="34" t="s">
        <v>19</v>
      </c>
      <c r="G13" s="35" t="s">
        <v>19</v>
      </c>
      <c r="H13" s="34" t="s">
        <v>18</v>
      </c>
      <c r="I13" s="35" t="s">
        <v>18</v>
      </c>
      <c r="J13" s="48" t="s">
        <v>19</v>
      </c>
      <c r="K13" s="49" t="s">
        <v>19</v>
      </c>
      <c r="L13" s="50" t="s">
        <v>19</v>
      </c>
      <c r="M13" s="51" t="s">
        <v>19</v>
      </c>
    </row>
    <row r="14" spans="1:16" x14ac:dyDescent="0.25">
      <c r="A14" s="52" t="s">
        <v>14</v>
      </c>
      <c r="B14" s="34">
        <v>145.767</v>
      </c>
      <c r="C14" s="35">
        <v>145.54499999999999</v>
      </c>
      <c r="D14" s="53" t="s">
        <v>18</v>
      </c>
      <c r="E14" s="54" t="s">
        <v>18</v>
      </c>
      <c r="F14" s="53" t="s">
        <v>18</v>
      </c>
      <c r="G14" s="54" t="s">
        <v>18</v>
      </c>
      <c r="H14" s="53" t="s">
        <v>18</v>
      </c>
      <c r="I14" s="54" t="s">
        <v>18</v>
      </c>
      <c r="J14" s="48" t="s">
        <v>19</v>
      </c>
      <c r="K14" s="49" t="s">
        <v>19</v>
      </c>
      <c r="L14" s="55" t="s">
        <v>19</v>
      </c>
      <c r="M14" s="56" t="s">
        <v>19</v>
      </c>
    </row>
    <row r="15" spans="1:16" s="30" customFormat="1" x14ac:dyDescent="0.25">
      <c r="A15" s="31" t="s">
        <v>20</v>
      </c>
      <c r="B15" s="43">
        <v>175.54</v>
      </c>
      <c r="C15" s="44">
        <v>175.85900000000001</v>
      </c>
      <c r="D15" s="57">
        <v>318.00799999999998</v>
      </c>
      <c r="E15" s="58">
        <v>317.98500000000001</v>
      </c>
      <c r="F15" s="57">
        <v>313.64100000000002</v>
      </c>
      <c r="G15" s="58">
        <v>313.45400000000001</v>
      </c>
      <c r="H15" s="57">
        <v>343.57400000000001</v>
      </c>
      <c r="I15" s="58">
        <v>343.68700000000001</v>
      </c>
      <c r="J15" s="45">
        <f t="shared" ref="J15:K27" si="2">+((H15*100/F15)-100)</f>
        <v>9.5437139914743199</v>
      </c>
      <c r="K15" s="46">
        <f t="shared" si="0"/>
        <v>9.6451153917321335</v>
      </c>
      <c r="L15" s="45">
        <f t="shared" ref="L15:M27" si="3">+((H15*100/B15)-100)</f>
        <v>95.724051498234047</v>
      </c>
      <c r="M15" s="47">
        <f t="shared" si="1"/>
        <v>95.433273247317459</v>
      </c>
      <c r="N15" s="28"/>
      <c r="O15" s="29"/>
      <c r="P15" s="29"/>
    </row>
    <row r="16" spans="1:16" x14ac:dyDescent="0.25">
      <c r="A16" s="59" t="s">
        <v>13</v>
      </c>
      <c r="B16" s="32">
        <v>160.86500000000001</v>
      </c>
      <c r="C16" s="33">
        <v>160.715</v>
      </c>
      <c r="D16" s="60" t="s">
        <v>18</v>
      </c>
      <c r="E16" s="61" t="s">
        <v>18</v>
      </c>
      <c r="F16" s="60" t="s">
        <v>18</v>
      </c>
      <c r="G16" s="61" t="s">
        <v>18</v>
      </c>
      <c r="H16" s="60">
        <v>310.09300000000002</v>
      </c>
      <c r="I16" s="61">
        <v>309.67200000000003</v>
      </c>
      <c r="J16" s="50" t="s">
        <v>19</v>
      </c>
      <c r="K16" s="62" t="s">
        <v>19</v>
      </c>
      <c r="L16" s="50">
        <f>+((H16*100/B16)-100)</f>
        <v>92.765983899543102</v>
      </c>
      <c r="M16" s="51">
        <f>+((I16*100/C16)-100)</f>
        <v>92.683943626917227</v>
      </c>
    </row>
    <row r="17" spans="1:16" x14ac:dyDescent="0.25">
      <c r="A17" s="38" t="s">
        <v>14</v>
      </c>
      <c r="B17" s="32">
        <v>175.36199999999999</v>
      </c>
      <c r="C17" s="33">
        <v>175.28399999999999</v>
      </c>
      <c r="D17" s="34">
        <v>304.26499999999999</v>
      </c>
      <c r="E17" s="35">
        <v>304.23700000000002</v>
      </c>
      <c r="F17" s="34">
        <v>303.06799999999998</v>
      </c>
      <c r="G17" s="35">
        <v>302.887</v>
      </c>
      <c r="H17" s="34">
        <v>316.17</v>
      </c>
      <c r="I17" s="35">
        <v>315.39</v>
      </c>
      <c r="J17" s="63">
        <f t="shared" si="2"/>
        <v>4.323122203597876</v>
      </c>
      <c r="K17" s="64">
        <f t="shared" si="0"/>
        <v>4.1279421038208994</v>
      </c>
      <c r="L17" s="63">
        <f t="shared" si="3"/>
        <v>80.295617066411211</v>
      </c>
      <c r="M17" s="65">
        <f t="shared" si="1"/>
        <v>79.930855069487251</v>
      </c>
    </row>
    <row r="18" spans="1:16" x14ac:dyDescent="0.25">
      <c r="A18" s="52" t="s">
        <v>21</v>
      </c>
      <c r="B18" s="34">
        <v>176.11600000000001</v>
      </c>
      <c r="C18" s="35">
        <v>176.61099999999999</v>
      </c>
      <c r="D18" s="53" t="s">
        <v>18</v>
      </c>
      <c r="E18" s="54" t="s">
        <v>18</v>
      </c>
      <c r="F18" s="53" t="s">
        <v>18</v>
      </c>
      <c r="G18" s="54" t="s">
        <v>18</v>
      </c>
      <c r="H18" s="53" t="s">
        <v>18</v>
      </c>
      <c r="I18" s="54" t="s">
        <v>18</v>
      </c>
      <c r="J18" s="66" t="s">
        <v>19</v>
      </c>
      <c r="K18" s="67" t="s">
        <v>19</v>
      </c>
      <c r="L18" s="66" t="s">
        <v>19</v>
      </c>
      <c r="M18" s="68" t="s">
        <v>19</v>
      </c>
    </row>
    <row r="19" spans="1:16" x14ac:dyDescent="0.25">
      <c r="A19" s="37" t="s">
        <v>22</v>
      </c>
      <c r="B19" s="69">
        <v>129.893</v>
      </c>
      <c r="C19" s="70">
        <v>128.178</v>
      </c>
      <c r="D19" s="34" t="s">
        <v>18</v>
      </c>
      <c r="E19" s="35" t="s">
        <v>18</v>
      </c>
      <c r="F19" s="34" t="s">
        <v>18</v>
      </c>
      <c r="G19" s="35" t="s">
        <v>18</v>
      </c>
      <c r="H19" s="34" t="s">
        <v>18</v>
      </c>
      <c r="I19" s="35" t="s">
        <v>18</v>
      </c>
      <c r="J19" s="50" t="s">
        <v>19</v>
      </c>
      <c r="K19" s="62" t="s">
        <v>19</v>
      </c>
      <c r="L19" s="50" t="s">
        <v>19</v>
      </c>
      <c r="M19" s="51" t="s">
        <v>19</v>
      </c>
    </row>
    <row r="20" spans="1:16" x14ac:dyDescent="0.25">
      <c r="A20" s="38" t="s">
        <v>23</v>
      </c>
      <c r="B20" s="32" t="s">
        <v>18</v>
      </c>
      <c r="C20" s="33" t="s">
        <v>18</v>
      </c>
      <c r="D20" s="34" t="s">
        <v>18</v>
      </c>
      <c r="E20" s="35" t="s">
        <v>18</v>
      </c>
      <c r="F20" s="34" t="s">
        <v>18</v>
      </c>
      <c r="G20" s="35" t="s">
        <v>18</v>
      </c>
      <c r="H20" s="34" t="s">
        <v>18</v>
      </c>
      <c r="I20" s="35" t="s">
        <v>18</v>
      </c>
      <c r="J20" s="63" t="s">
        <v>19</v>
      </c>
      <c r="K20" s="64" t="s">
        <v>19</v>
      </c>
      <c r="L20" s="63" t="s">
        <v>19</v>
      </c>
      <c r="M20" s="65" t="s">
        <v>19</v>
      </c>
    </row>
    <row r="21" spans="1:16" x14ac:dyDescent="0.25">
      <c r="A21" s="38" t="s">
        <v>24</v>
      </c>
      <c r="B21" s="32">
        <v>170.18299999999999</v>
      </c>
      <c r="C21" s="33">
        <v>170.15799999999999</v>
      </c>
      <c r="D21" s="34" t="s">
        <v>18</v>
      </c>
      <c r="E21" s="35" t="s">
        <v>18</v>
      </c>
      <c r="F21" s="34" t="s">
        <v>18</v>
      </c>
      <c r="G21" s="35" t="s">
        <v>18</v>
      </c>
      <c r="H21" s="34">
        <v>278.38499999999999</v>
      </c>
      <c r="I21" s="35">
        <v>277.98599999999999</v>
      </c>
      <c r="J21" s="63" t="s">
        <v>19</v>
      </c>
      <c r="K21" s="64" t="s">
        <v>19</v>
      </c>
      <c r="L21" s="63">
        <f t="shared" si="3"/>
        <v>63.579793516391192</v>
      </c>
      <c r="M21" s="65">
        <f t="shared" si="3"/>
        <v>63.369339084850566</v>
      </c>
    </row>
    <row r="22" spans="1:16" x14ac:dyDescent="0.25">
      <c r="A22" s="38" t="s">
        <v>25</v>
      </c>
      <c r="B22" s="32">
        <v>203.84800000000001</v>
      </c>
      <c r="C22" s="33">
        <v>203.84800000000001</v>
      </c>
      <c r="D22" s="34">
        <v>342.33100000000002</v>
      </c>
      <c r="E22" s="35">
        <v>342.33100000000002</v>
      </c>
      <c r="F22" s="34">
        <v>336.40800000000002</v>
      </c>
      <c r="G22" s="35">
        <v>336.40800000000002</v>
      </c>
      <c r="H22" s="34">
        <v>323.93299999999999</v>
      </c>
      <c r="I22" s="35">
        <v>323.93299999999999</v>
      </c>
      <c r="J22" s="63">
        <f t="shared" si="2"/>
        <v>-3.7082946897814679</v>
      </c>
      <c r="K22" s="64">
        <f t="shared" si="2"/>
        <v>-3.7082946897814679</v>
      </c>
      <c r="L22" s="63">
        <f t="shared" si="3"/>
        <v>58.909089125230537</v>
      </c>
      <c r="M22" s="65">
        <f t="shared" si="3"/>
        <v>58.909089125230537</v>
      </c>
    </row>
    <row r="23" spans="1:16" x14ac:dyDescent="0.25">
      <c r="A23" s="59" t="s">
        <v>26</v>
      </c>
      <c r="B23" s="69">
        <v>230.02500000000001</v>
      </c>
      <c r="C23" s="70">
        <v>229.9</v>
      </c>
      <c r="D23" s="69">
        <v>386.71800000000002</v>
      </c>
      <c r="E23" s="70">
        <v>386.09699999999998</v>
      </c>
      <c r="F23" s="69">
        <v>371.92700000000002</v>
      </c>
      <c r="G23" s="70">
        <v>370.86399999999998</v>
      </c>
      <c r="H23" s="69">
        <v>346.78699999999998</v>
      </c>
      <c r="I23" s="70">
        <v>346.654</v>
      </c>
      <c r="J23" s="71">
        <f t="shared" si="2"/>
        <v>-6.7593909557520817</v>
      </c>
      <c r="K23" s="72">
        <f t="shared" si="2"/>
        <v>-6.5279994822899994</v>
      </c>
      <c r="L23" s="71">
        <f t="shared" si="3"/>
        <v>50.760569503314827</v>
      </c>
      <c r="M23" s="73">
        <f t="shared" si="3"/>
        <v>50.784688995215305</v>
      </c>
    </row>
    <row r="24" spans="1:16" x14ac:dyDescent="0.25">
      <c r="A24" s="74" t="s">
        <v>27</v>
      </c>
      <c r="B24" s="34" t="s">
        <v>18</v>
      </c>
      <c r="C24" s="35" t="s">
        <v>18</v>
      </c>
      <c r="D24" s="75" t="s">
        <v>18</v>
      </c>
      <c r="E24" s="76" t="s">
        <v>18</v>
      </c>
      <c r="F24" s="75">
        <v>329.91899999999998</v>
      </c>
      <c r="G24" s="76">
        <v>328.30900000000003</v>
      </c>
      <c r="H24" s="75">
        <v>323.69799999999998</v>
      </c>
      <c r="I24" s="76">
        <v>323.54599999999999</v>
      </c>
      <c r="J24" s="55">
        <f t="shared" si="2"/>
        <v>-1.8856143477641467</v>
      </c>
      <c r="K24" s="77">
        <f t="shared" si="2"/>
        <v>-1.4507674172806873</v>
      </c>
      <c r="L24" s="55" t="s">
        <v>19</v>
      </c>
      <c r="M24" s="56" t="s">
        <v>19</v>
      </c>
    </row>
    <row r="25" spans="1:16" x14ac:dyDescent="0.25">
      <c r="A25" s="59" t="s">
        <v>28</v>
      </c>
      <c r="B25" s="69">
        <v>465.17700000000002</v>
      </c>
      <c r="C25" s="70">
        <v>465.17700000000002</v>
      </c>
      <c r="D25" s="69" t="s">
        <v>18</v>
      </c>
      <c r="E25" s="70" t="s">
        <v>18</v>
      </c>
      <c r="F25" s="69">
        <v>945.42100000000005</v>
      </c>
      <c r="G25" s="70">
        <v>945.42100000000005</v>
      </c>
      <c r="H25" s="69" t="s">
        <v>19</v>
      </c>
      <c r="I25" s="70" t="s">
        <v>19</v>
      </c>
      <c r="J25" s="71" t="s">
        <v>19</v>
      </c>
      <c r="K25" s="72" t="s">
        <v>19</v>
      </c>
      <c r="L25" s="71" t="s">
        <v>19</v>
      </c>
      <c r="M25" s="73" t="s">
        <v>19</v>
      </c>
    </row>
    <row r="26" spans="1:16" x14ac:dyDescent="0.25">
      <c r="A26" s="38" t="s">
        <v>29</v>
      </c>
      <c r="B26" s="32" t="s">
        <v>19</v>
      </c>
      <c r="C26" s="33" t="s">
        <v>19</v>
      </c>
      <c r="D26" s="39" t="s">
        <v>18</v>
      </c>
      <c r="E26" s="40" t="s">
        <v>18</v>
      </c>
      <c r="F26" s="39" t="s">
        <v>19</v>
      </c>
      <c r="G26" s="40" t="s">
        <v>19</v>
      </c>
      <c r="H26" s="39" t="s">
        <v>18</v>
      </c>
      <c r="I26" s="40" t="s">
        <v>18</v>
      </c>
      <c r="J26" s="63" t="s">
        <v>19</v>
      </c>
      <c r="K26" s="64" t="s">
        <v>19</v>
      </c>
      <c r="L26" s="63" t="s">
        <v>19</v>
      </c>
      <c r="M26" s="65" t="s">
        <v>19</v>
      </c>
      <c r="O26" s="78"/>
      <c r="P26" s="78"/>
    </row>
    <row r="27" spans="1:16" ht="2.25" customHeight="1" x14ac:dyDescent="0.25">
      <c r="A27" s="79"/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1"/>
      <c r="O27" s="78"/>
      <c r="P27" s="78"/>
    </row>
    <row r="28" spans="1:16" x14ac:dyDescent="0.25">
      <c r="A28" s="81" t="s">
        <v>30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1"/>
      <c r="O28" s="78"/>
      <c r="P28" s="78"/>
    </row>
    <row r="29" spans="1:16" s="1" customFormat="1" x14ac:dyDescent="0.25">
      <c r="A29" s="83" t="s">
        <v>31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</row>
    <row r="30" spans="1:16" s="1" customFormat="1" x14ac:dyDescent="0.25">
      <c r="A30" s="84" t="s">
        <v>32</v>
      </c>
      <c r="B30" s="84"/>
      <c r="C30" s="84"/>
      <c r="D30" s="84"/>
      <c r="E30" s="84"/>
      <c r="F30" s="84"/>
      <c r="G30" s="85"/>
      <c r="H30" s="84"/>
    </row>
    <row r="31" spans="1:16" s="1" customFormat="1" x14ac:dyDescent="0.25">
      <c r="A31" s="86" t="s">
        <v>33</v>
      </c>
      <c r="B31" s="86"/>
      <c r="C31" s="86"/>
      <c r="D31" s="86"/>
      <c r="E31" s="86"/>
      <c r="F31" s="87"/>
      <c r="G31" s="87"/>
      <c r="H31" s="87"/>
      <c r="I31" s="87"/>
      <c r="K31" s="88"/>
      <c r="L31" s="88"/>
      <c r="M31" s="88"/>
    </row>
    <row r="32" spans="1:16" s="1" customFormat="1" x14ac:dyDescent="0.25">
      <c r="A32" s="86" t="s">
        <v>34</v>
      </c>
      <c r="B32" s="86"/>
      <c r="C32" s="86"/>
      <c r="D32" s="86"/>
      <c r="E32" s="86"/>
      <c r="F32" s="85"/>
      <c r="J32" s="84"/>
      <c r="K32" s="88"/>
      <c r="L32" s="88"/>
      <c r="M32" s="88"/>
    </row>
    <row r="33" spans="1:14" s="1" customFormat="1" ht="15" customHeight="1" x14ac:dyDescent="0.25">
      <c r="A33" s="89" t="s">
        <v>35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4" s="1" customFormat="1" x14ac:dyDescent="0.25">
      <c r="I34" s="84"/>
      <c r="J34" s="84" t="s">
        <v>36</v>
      </c>
    </row>
    <row r="35" spans="1:14" s="1" customFormat="1" x14ac:dyDescent="0.25">
      <c r="J35" s="92"/>
      <c r="K35" s="93"/>
      <c r="L35" s="93"/>
      <c r="M35" s="93"/>
      <c r="N35" s="94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78" customFormat="1" x14ac:dyDescent="0.25">
      <c r="N61" s="1"/>
      <c r="O61" s="1"/>
      <c r="P61" s="1"/>
    </row>
  </sheetData>
  <mergeCells count="12">
    <mergeCell ref="L4:M4"/>
    <mergeCell ref="A33:J33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16_18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2022-05-11T10:57:28Z</dcterms:created>
  <dcterms:modified xsi:type="dcterms:W3CDTF">2022-05-11T10:58:43Z</dcterms:modified>
</cp:coreProperties>
</file>