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04591D12-8B72-4072-862F-BFBD339B49A1}" xr6:coauthVersionLast="47" xr6:coauthVersionMax="47" xr10:uidLastSave="{00000000-0000-0000-0000-000000000000}"/>
  <bookViews>
    <workbookView xWindow="-120" yWindow="-120" windowWidth="29040" windowHeight="17640" xr2:uid="{7D34A07A-1343-4A5C-91A8-5B74D4AA0611}"/>
  </bookViews>
  <sheets>
    <sheet name="17_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" i="1" l="1"/>
  <c r="J24" i="1"/>
  <c r="M23" i="1"/>
  <c r="L23" i="1"/>
  <c r="K23" i="1"/>
  <c r="J23" i="1"/>
  <c r="M22" i="1"/>
  <c r="L22" i="1"/>
  <c r="K22" i="1"/>
  <c r="J22" i="1"/>
  <c r="M19" i="1"/>
  <c r="L19" i="1"/>
  <c r="M17" i="1"/>
  <c r="L17" i="1"/>
  <c r="K17" i="1"/>
  <c r="J17" i="1"/>
  <c r="K16" i="1"/>
  <c r="J16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<sst xmlns="http://schemas.openxmlformats.org/spreadsheetml/2006/main" count="149" uniqueCount="37">
  <si>
    <t xml:space="preserve">Grūdų  ir aliejinių augalų sėklų  supirkimo kainų (iš augintojų ir kitų vidaus rinkos ūkio subjektų) suvestinė ataskaita 
(2022 m. 17– 19 sav.) pagal GS-1,  EUR/t 
 </t>
  </si>
  <si>
    <t xml:space="preserve">                      Data
Grūdai</t>
  </si>
  <si>
    <t>Pokytis, %</t>
  </si>
  <si>
    <t>19  sav.  (05 10– 16)</t>
  </si>
  <si>
    <t>17  sav.  (04 25– 05 01)</t>
  </si>
  <si>
    <t>18  sav.  (05 02– 08)</t>
  </si>
  <si>
    <t>19  sav.  (05 09– 15)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</si>
  <si>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</si>
  <si>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</si>
  <si>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</si>
  <si>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</si>
  <si>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</si>
  <si>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</si>
  <si>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</si>
  <si>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</si>
  <si>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</si>
  <si>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</si>
  <si>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</si>
  <si>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</si>
  <si>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</si>
  <si>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</si>
  <si>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</si>
  <si>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</si>
  <si>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</si>
  <si>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</si>
  <si>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</si>
  <si>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</si>
  <si>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</si>
  <si>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</si>
  <si>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</si>
  <si>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</si>
  <si>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</si>
  <si>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</si>
  <si>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19 savaitę su   18 savaite</t>
  </si>
  <si>
    <t>**** lyginant 2022 m. 19 savaitę su 2021 m. 19 savaite</t>
  </si>
  <si>
    <t>Pastaba: grūdų bei aliejinių augalų sėklų  17  ir 18  savaičių supirkimo kainos patikslintos 2022-05-19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</si>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</sst>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0" borderId="56" xfId="0" applyFont="1" applyBorder="1" applyAlignment="1">
      <alignment vertical="center"/>
    </xf>
    <xf numFmtId="4" fontId="7" fillId="0" borderId="57" xfId="0" applyNumberFormat="1" applyFont="1" applyBorder="1" applyAlignment="1">
      <alignment horizontal="right" vertical="center" indent="1"/>
    </xf>
    <xf numFmtId="4" fontId="7" fillId="0" borderId="58" xfId="0" applyNumberFormat="1" applyFont="1" applyBorder="1" applyAlignment="1">
      <alignment horizontal="right" vertical="center" indent="1"/>
    </xf>
    <xf numFmtId="4" fontId="7" fillId="0" borderId="59" xfId="0" applyNumberFormat="1" applyFont="1" applyBorder="1" applyAlignment="1">
      <alignment horizontal="right" vertical="center" indent="1"/>
    </xf>
    <xf numFmtId="4" fontId="7" fillId="0" borderId="56" xfId="0" applyNumberFormat="1" applyFont="1" applyBorder="1" applyAlignment="1">
      <alignment horizontal="right" vertical="center" indent="1"/>
    </xf>
    <xf numFmtId="4" fontId="7" fillId="0" borderId="60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61" xfId="0" applyFont="1" applyFill="1" applyBorder="1" applyAlignment="1">
      <alignment vertical="center"/>
    </xf>
    <xf numFmtId="0" fontId="3" fillId="2" borderId="62" xfId="0" applyFont="1" applyFill="1" applyBorder="1" applyAlignment="1">
      <alignment vertical="center"/>
    </xf>
    <xf numFmtId="0" fontId="3" fillId="3" borderId="6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A160589-9F9F-4614-9354-FD2FCAEE1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87B5476D-D07B-40FE-A1C6-55EC4309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D9C84D08-31CF-4213-A680-E9862DE2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42BA47D7-B12E-44E4-AC5B-1185F5D5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68051E1B-FEC7-43A0-8BC1-70313C4F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779503F8-BF8F-49A8-9187-8F900797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47661BB-7FD3-4E1A-8E56-71647020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517D9B55-D5B2-44DC-AC97-EACBD51C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F110331D-A319-4CB2-861A-0CF8DDC4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1BE87BD-2E6C-476C-9BBB-F73B7D5C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F7A1515D-F035-4F11-AF2A-83AAC06A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909F0E0-7337-4C27-9C7A-09412482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5F61D789-4C52-4A79-8906-EB30B1BD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8DBE11F-2F6B-45B0-8755-1AE887E3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DC13F521-FBDA-4728-947C-89255593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28AFFEAA-A67F-49A4-A1B2-734690B4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85136FB7-3256-4DBE-B6AB-4A9125B8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BDF41AE2-0165-40C7-994E-24E8B157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68B35B15-0FA6-4150-BAF4-1D8943D0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6EBD5A86-2710-4672-A217-297E6CD4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D54E2328-E164-48BC-B3D6-862EB658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CC23AFBD-8374-434B-B0FA-B902AA3C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F60B74F6-415D-4E5A-8F6C-25FD410DE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7DDCCEBD-2E9D-4948-A4D3-A43000ABA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5F843F37-6B86-4518-A04B-83BBFDBE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721CEE14-3D58-43A0-9F3C-40F262F6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BA818073-57C8-4D23-914E-7FE6DF7A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CFA27A16-AA63-4DA0-8C99-BB2E809D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22B1AC43-4A61-4036-8A90-BB90495F9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249B900D-3361-440D-9BD4-19932C5A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CBA80031-BDB0-421E-83EC-44FC75CE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67B43973-A721-4405-9231-96D0D33A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FB27BE44-D63F-4A72-AC65-8F239F19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7EC5D358-C5E0-4FE6-9F20-169F2529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92293CBB-E0C5-4650-A140-6697013B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D2570670-1D99-4232-ACD4-E37F559D7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6A975ECB-6151-4245-9136-CE22EB91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E78B0C09-6BE4-4AC9-8C8D-9D5A26BA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D1CAF640-DF15-475D-AAC8-41B3A43E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BB452FC0-52B1-4E11-9004-00C6E24AC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19BE7C43-903E-4294-980C-98A8C50FA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4F2F2F19-23E5-4D91-A0A1-6C27E41B5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2C6377CD-8975-470A-B38B-CD80555E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FBBA44C5-776C-4194-9EA3-A50F48B9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86FC74B7-99DB-4439-9FDA-18481B03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6E599653-050E-4C4C-BFBD-5BF2D09C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934B6058-A00B-49C8-9158-D5CD179B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1B9C654D-2862-4BE5-8070-77D86B8F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E580B3D4-98A1-4FFF-A991-855B5F8B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F4C6A3B-3EA0-4A80-8772-FD835A1C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6D22591-6555-43C5-A03A-34BFBFA1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2CF1F243-43AD-4FE0-B8F8-6133B49CB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D6948E83-5D64-4A05-AB47-1A21BE4F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B8AEA744-D6FF-4739-B685-CF980689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BECBA07E-2156-4FEB-A13E-BEA95000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93A3AE70-9DE7-444C-82CF-72959A46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7448BAEF-1EB8-4352-9891-7F2A7885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D1AE124A-5100-4CEB-AB15-5C5D7B38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D6A6FB8D-2D61-4038-96A8-66D0F25C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FC23AA6F-9629-4CB6-B0DC-4A30FD81A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8B09BFEA-1CDF-489B-8726-A4CBDFA4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7506D965-FB8A-4BAD-9FE7-57A68695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A20F8BF1-3A81-47DB-B9A5-6748E6FE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8F75BDC2-FAF7-4BE6-BAA1-850079407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6CF9CDDF-32FC-4074-ACB2-CA738E15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407CEE21-54EB-4F92-A7AD-88D99210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060A96A2-89F1-479E-B4BD-02281603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5F68BC39-71B5-484D-97B4-D62082C4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59D297EA-B98B-43AC-9E3B-F35D5A5D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834BFB59-8854-4F52-949C-C62D56BA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3A520D52-695D-48EC-B95E-D2A93A5D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73088373-94DE-4103-91F3-502D9D7A3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92A3EC26-F4F2-4FC3-9631-B24B52D6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AE967415-ED40-456D-8834-A63E491E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4995AE3A-2934-4BEE-8178-10EB749C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94F92061-5D3B-4D9F-BAE8-A27E3013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19D8CF3D-7179-41AB-A5BD-E58B7802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936BEB69-65AC-43AD-9B36-F346DDC1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92E2A7EB-075E-4238-A654-6E239AA2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69B07F6D-3D4F-4B0D-B7CA-E2C57BF0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CB2A0064-77D4-46CB-8F0B-E0D73509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1AEACF23-3FDC-4509-824C-ADBF12EA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186F0557-45E1-4824-B339-FD6C6B534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2E8B7D5E-752A-4D8A-86A6-9EB057D6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184EE023-AE77-42D3-A2FD-1E7B185D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801F98E6-D3C4-4EBA-A3CE-5C8BA7C6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3AF35105-0E5D-462D-BD8C-25346B1B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EE54D42D-00F1-41BF-98CF-5C723566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50C00345-D6CB-49FF-96C6-85957544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49329386-0CE8-4EF2-A577-AD2777B2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32CC0D6D-BDF6-421E-937B-BF6ED03C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D0260510-2775-4D45-BA4A-6E8E0220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0446D327-EBB6-48FC-81C4-764E630CF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801C4B38-7A39-4952-935E-BFE0E2AD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FE48494-F5A5-452B-9A2A-6FBAFE17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531B4C67-4801-46E6-B1CD-FFEDEED9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F224E942-022D-4DCE-A5EE-59756466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FFD1602C-341F-4183-979F-6C8F4851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2D8ACF33-6151-41B0-85D9-9000C8AF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F3F88030-DC01-43CF-B484-7498F610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4AE1A1F0-ADE0-4D7D-835C-227A4D32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6D1D1A4B-0699-4BC1-959A-C3EFB4EDA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74CA847B-097D-46FC-899E-B4EE56D2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6F58FA70-308C-4C4F-8173-A0D60389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99F25EC0-9AA3-4E0B-94B0-E6452274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A254F850-696B-4DB0-B16C-685E1A14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CD037CE-2743-45FA-AF6C-34C63CC74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524CCCDB-67EE-4773-8777-D24267FB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A6D56491-007A-40B4-A36F-C1A57EA3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F0641D7B-9B60-402A-A080-12E40854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C78EA570-6CDD-4FDC-8752-E10A7928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519EB065-3514-4762-B753-A847DC8C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E3ECF6C3-3F3C-4CEA-8A9D-62CB6A8F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059EE1C8-F82D-4F8A-9D23-F14C963B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9BC31FB9-0171-486F-A8F8-0A788111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8926E973-0C95-48F6-BA28-F0CB5E4D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96FC7777-54E4-43C8-BA00-53B30976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5D00400D-7FDF-4258-BD6C-2889CF8F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21293CDF-14CF-4A38-9D25-B88E6585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22FD7D54-2A8C-4B6A-8E9D-921FD2BD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9046FF5D-179B-4F20-82F2-3BAB80CC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9F6193CA-BC3D-4C1C-B54A-7ED43B0C6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1F35B0FD-72E3-4D08-A545-AFC8E72A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21EA805B-3D71-4F07-B1D9-8BA335FD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46A45FBD-5740-4305-8550-7E022925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0788ABD1-A489-48E5-9907-82E62449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E394A5A7-92C6-40D4-B1DC-EBBED1991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10DA3243-EB95-4641-9E29-540BE294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3901069A-5F92-4DE2-B151-0EFBF5A7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53223A73-D712-49CD-B7CA-278D1772B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078F375D-E233-48E1-AC24-57287D6C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E5885BF7-CDF6-41D2-B823-34520698E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AF88C854-653C-4C1C-B5E1-FF3C4129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A6DB394D-F906-4102-A2E0-D2168C7B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E2C2FBA8-CF50-4D2A-9912-710E0645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C53A1B12-E996-42B2-9270-15259208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1EA8FCA8-0D02-46D0-8FAD-2069F2011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96F877C1-1A9B-48DB-A33A-E4288F74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AF63DE48-4474-4409-8A54-9C096642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5588655B-F82D-42CC-BBDF-B172741EE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3853A773-7723-42C1-A41B-892DC7BA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D04991A2-763C-453B-BD1B-D40561077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176ACA13-05F7-49DC-B1B9-D68D88D6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63B39EF1-2C58-4FEF-9556-EF48B185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19682F6E-EEF0-4095-B12E-526B4D5E7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7985B59C-692F-40CA-8828-2B67BA92E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BBB67800-00B1-44A8-9376-3E060F99F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BE396016-97ED-4B68-A8DC-384290E0C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12C1939F-27B6-45AB-B783-684BA5D8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504399E1-3ADC-4BB0-BDDD-2274E251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914628F1-EF7F-4705-B130-00A92B92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FED3E0B4-0622-4F2B-A535-76E1D8D2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A1ECA5AC-FEA7-4986-A382-ADCDA8D8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127E150A-8758-40BD-ACA1-054872BB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CF8811E5-243C-4846-9EB1-7822B0AC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43361E80-A338-4505-93E6-44E782CB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7B472BBD-77A3-4BF3-A3B9-3888BF14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1D8DDDB0-0B0D-4BF2-A25B-5C963FDE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1DCA4C5C-68C2-4E23-9505-09BDFCB3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EB43EF2D-67F5-41B9-9C48-5F14FEC7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D5EFC5E3-B1AA-4B35-B078-A183B5F80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31661169-403C-458C-AC0C-8F8A07FE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51CD6BAE-5B0D-45C3-ACF8-D335EF7E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EB30ED49-46AA-42DC-9797-44EDA61C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B6E3FD0-FBBF-4C4C-8C66-1CFB8437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4B4EA319-B8F7-46DC-8BEB-CC6C78967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E9EEF6E9-0454-4755-B1DA-0C331836B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30E21D92-A3C8-43D1-BFDA-CDA00B9E9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CA2B8F49-EF6C-47A8-A09E-4AEAE778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F69C2562-1CBD-4386-8621-A4130A86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8C814259-16B5-4576-9CF2-94BF42FB0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F18EC689-E8C2-413E-ABD8-C03424B8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537DC917-1A14-46E0-8843-C9231F23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2E7A838F-0947-4EFF-A66A-8A4BA865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82737757-9199-4E45-8FB6-EA0A6FD1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AF5770C8-E8C9-4386-BEE5-C422315F0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B0906EBD-C6D0-476C-8F98-2E752A6D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AEC75660-FD77-4658-998E-B735F183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B55B486-ABA0-40DA-B939-3AA14638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178D17C5-334C-403B-A301-519C5685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0F15D0C2-A796-4E86-BA86-F4D4222B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379D7CC2-6CA4-41AA-961C-C5371FDA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BD65C604-709A-4EE2-ABD0-A7ED57BF2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64F5E237-F929-4532-8D23-EC6C49D3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0D1C90EC-DE31-4CC6-845D-4F8FF6EA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ABB85597-944A-436D-BB32-C99D9CA0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B0F356F5-5659-4F1A-B7AD-A2609B49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CAB62C80-DE31-4D27-BC84-FB08A492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768F9138-CB7A-4119-AE9C-331C7ED3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677A3B7E-8046-481C-A4C7-E963F6E4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AEBD7628-E7D1-4314-83AB-956C6D4E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F66D5754-13CD-46F2-8784-1091F3FB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8887BC5A-DD8C-4BA2-B011-FFC22782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CC97AB70-0B1B-4C45-B319-AF18A412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49200DC2-7D78-4F14-B80C-1C57BCDBB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13DFD-7999-4821-AAC4-5351E41C11A9}">
  <dimension ref="A1:P61"/>
  <sheetViews>
    <sheetView showGridLines="0" tabSelected="1" workbookViewId="0">
      <selection activeCell="B3" sqref="A3:XFD3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8.42578125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2021</v>
      </c>
      <c r="C3" s="8"/>
      <c r="D3" s="9">
        <v>2022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202.67699999999999</v>
      </c>
      <c r="C6" s="26">
        <v>202.61799999999999</v>
      </c>
      <c r="D6" s="25">
        <v>339.81900000000002</v>
      </c>
      <c r="E6" s="26">
        <v>339.69200000000001</v>
      </c>
      <c r="F6" s="25">
        <v>346.96800000000002</v>
      </c>
      <c r="G6" s="26">
        <v>346.71699999999998</v>
      </c>
      <c r="H6" s="25">
        <v>347.31700000000001</v>
      </c>
      <c r="I6" s="26">
        <v>347.21800000000002</v>
      </c>
      <c r="J6" s="25">
        <f t="shared" ref="J6:K20" si="0">+((H6*100/F6)-100)</f>
        <v>0.10058564478566723</v>
      </c>
      <c r="K6" s="26">
        <f t="shared" si="0"/>
        <v>0.14449825073475608</v>
      </c>
      <c r="L6" s="25">
        <f t="shared" ref="L6:M20" si="1">+((H6*100/B6)-100)</f>
        <v>71.364782387740092</v>
      </c>
      <c r="M6" s="27">
        <f t="shared" si="1"/>
        <v>71.365821397901499</v>
      </c>
      <c r="N6" s="28"/>
      <c r="O6" s="29"/>
      <c r="P6" s="29"/>
    </row>
    <row r="7" spans="1:16" s="30" customFormat="1" x14ac:dyDescent="0.25">
      <c r="A7" s="31" t="s">
        <v>12</v>
      </c>
      <c r="B7" s="32">
        <v>207.84399999999999</v>
      </c>
      <c r="C7" s="33">
        <v>207.75399999999999</v>
      </c>
      <c r="D7" s="34">
        <v>391.41800000000001</v>
      </c>
      <c r="E7" s="35">
        <v>391.37599999999998</v>
      </c>
      <c r="F7" s="34">
        <v>318.73599999999999</v>
      </c>
      <c r="G7" s="35">
        <v>318.67599999999999</v>
      </c>
      <c r="H7" s="34">
        <v>331.14299999999997</v>
      </c>
      <c r="I7" s="35">
        <v>331.09</v>
      </c>
      <c r="J7" s="32">
        <f>+((H7*100/F7)-100)</f>
        <v>3.8925631243411374</v>
      </c>
      <c r="K7" s="33">
        <f>+((I7*100/G7)-100)</f>
        <v>3.8954926006351371</v>
      </c>
      <c r="L7" s="32">
        <f>+((H7*100/B7)-100)</f>
        <v>59.322857527761187</v>
      </c>
      <c r="M7" s="36">
        <f>+((I7*100/C7)-100)</f>
        <v>59.366365990546512</v>
      </c>
      <c r="N7" s="28"/>
      <c r="O7" s="29"/>
      <c r="P7" s="29"/>
    </row>
    <row r="8" spans="1:16" x14ac:dyDescent="0.25">
      <c r="A8" s="37" t="s">
        <v>13</v>
      </c>
      <c r="B8" s="32">
        <v>208.29</v>
      </c>
      <c r="C8" s="33">
        <v>208.20500000000001</v>
      </c>
      <c r="D8" s="34">
        <v>346.17500000000001</v>
      </c>
      <c r="E8" s="35">
        <v>346.02</v>
      </c>
      <c r="F8" s="34">
        <v>367.03800000000001</v>
      </c>
      <c r="G8" s="35">
        <v>366.846</v>
      </c>
      <c r="H8" s="34">
        <v>341.517</v>
      </c>
      <c r="I8" s="35">
        <v>341.37299999999999</v>
      </c>
      <c r="J8" s="32">
        <f t="shared" si="0"/>
        <v>-6.953231000604859</v>
      </c>
      <c r="K8" s="33">
        <f t="shared" si="0"/>
        <v>-6.9437856757331531</v>
      </c>
      <c r="L8" s="32">
        <f t="shared" si="1"/>
        <v>63.962264150943383</v>
      </c>
      <c r="M8" s="36">
        <f t="shared" si="1"/>
        <v>63.960039384260682</v>
      </c>
    </row>
    <row r="9" spans="1:16" x14ac:dyDescent="0.25">
      <c r="A9" s="38" t="s">
        <v>14</v>
      </c>
      <c r="B9" s="32">
        <v>200.964</v>
      </c>
      <c r="C9" s="33">
        <v>200.92400000000001</v>
      </c>
      <c r="D9" s="34">
        <v>334.87799999999999</v>
      </c>
      <c r="E9" s="35">
        <v>334.86799999999999</v>
      </c>
      <c r="F9" s="34">
        <v>335.12700000000001</v>
      </c>
      <c r="G9" s="35">
        <v>335</v>
      </c>
      <c r="H9" s="34">
        <v>354.26900000000001</v>
      </c>
      <c r="I9" s="35">
        <v>354.24599999999998</v>
      </c>
      <c r="J9" s="39">
        <f t="shared" si="0"/>
        <v>5.7118644573549773</v>
      </c>
      <c r="K9" s="40">
        <f t="shared" si="0"/>
        <v>5.7450746268656729</v>
      </c>
      <c r="L9" s="39">
        <f t="shared" si="1"/>
        <v>76.28480722915549</v>
      </c>
      <c r="M9" s="41">
        <f t="shared" si="1"/>
        <v>76.308454938185577</v>
      </c>
    </row>
    <row r="10" spans="1:16" x14ac:dyDescent="0.25">
      <c r="A10" s="38" t="s">
        <v>15</v>
      </c>
      <c r="B10" s="32">
        <v>202.12100000000001</v>
      </c>
      <c r="C10" s="33">
        <v>202.102</v>
      </c>
      <c r="D10" s="34">
        <v>369.83300000000003</v>
      </c>
      <c r="E10" s="35">
        <v>369.66500000000002</v>
      </c>
      <c r="F10" s="34">
        <v>371.08600000000001</v>
      </c>
      <c r="G10" s="35">
        <v>370.71699999999998</v>
      </c>
      <c r="H10" s="34">
        <v>372.60899999999998</v>
      </c>
      <c r="I10" s="35">
        <v>372.22199999999998</v>
      </c>
      <c r="J10" s="39">
        <f>+((H10*100/F10)-100)</f>
        <v>0.41041699228750872</v>
      </c>
      <c r="K10" s="40">
        <f t="shared" si="0"/>
        <v>0.40597005262773678</v>
      </c>
      <c r="L10" s="39">
        <f>+((H10*100/B10)-100)</f>
        <v>84.349473830032508</v>
      </c>
      <c r="M10" s="41">
        <f>+((I10*100/C10)-100)</f>
        <v>84.175317413979059</v>
      </c>
    </row>
    <row r="11" spans="1:16" x14ac:dyDescent="0.25">
      <c r="A11" s="38" t="s">
        <v>16</v>
      </c>
      <c r="B11" s="32">
        <v>188.15799999999999</v>
      </c>
      <c r="C11" s="33">
        <v>188.107</v>
      </c>
      <c r="D11" s="32">
        <v>310.39400000000001</v>
      </c>
      <c r="E11" s="33">
        <v>309.88499999999999</v>
      </c>
      <c r="F11" s="32">
        <v>342.46100000000001</v>
      </c>
      <c r="G11" s="33">
        <v>341.39600000000002</v>
      </c>
      <c r="H11" s="32">
        <v>340.291</v>
      </c>
      <c r="I11" s="33">
        <v>339.827</v>
      </c>
      <c r="J11" s="39">
        <f t="shared" si="0"/>
        <v>-0.63364879504528915</v>
      </c>
      <c r="K11" s="40">
        <f t="shared" si="0"/>
        <v>-0.45958359207490673</v>
      </c>
      <c r="L11" s="39">
        <f t="shared" si="1"/>
        <v>80.853856864975171</v>
      </c>
      <c r="M11" s="41">
        <f t="shared" si="1"/>
        <v>80.656222256481669</v>
      </c>
    </row>
    <row r="12" spans="1:16" s="30" customFormat="1" x14ac:dyDescent="0.25">
      <c r="A12" s="42" t="s">
        <v>17</v>
      </c>
      <c r="B12" s="43">
        <v>152.36099999999999</v>
      </c>
      <c r="C12" s="44">
        <v>152.25</v>
      </c>
      <c r="D12" s="43" t="s">
        <v>18</v>
      </c>
      <c r="E12" s="44" t="s">
        <v>18</v>
      </c>
      <c r="F12" s="43" t="s">
        <v>18</v>
      </c>
      <c r="G12" s="44" t="s">
        <v>18</v>
      </c>
      <c r="H12" s="43" t="s">
        <v>18</v>
      </c>
      <c r="I12" s="44" t="s">
        <v>18</v>
      </c>
      <c r="J12" s="45" t="s">
        <v>19</v>
      </c>
      <c r="K12" s="46" t="s">
        <v>19</v>
      </c>
      <c r="L12" s="45" t="s">
        <v>19</v>
      </c>
      <c r="M12" s="47" t="s">
        <v>19</v>
      </c>
      <c r="N12" s="28"/>
      <c r="O12" s="29"/>
      <c r="P12" s="29"/>
    </row>
    <row r="13" spans="1:16" x14ac:dyDescent="0.25">
      <c r="A13" s="37" t="s">
        <v>13</v>
      </c>
      <c r="B13" s="32" t="s">
        <v>18</v>
      </c>
      <c r="C13" s="33" t="s">
        <v>18</v>
      </c>
      <c r="D13" s="34" t="s">
        <v>19</v>
      </c>
      <c r="E13" s="35" t="s">
        <v>19</v>
      </c>
      <c r="F13" s="34" t="s">
        <v>18</v>
      </c>
      <c r="G13" s="35" t="s">
        <v>18</v>
      </c>
      <c r="H13" s="34" t="s">
        <v>19</v>
      </c>
      <c r="I13" s="35" t="s">
        <v>19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 t="s">
        <v>18</v>
      </c>
      <c r="C14" s="35" t="s">
        <v>18</v>
      </c>
      <c r="D14" s="53" t="s">
        <v>18</v>
      </c>
      <c r="E14" s="54" t="s">
        <v>18</v>
      </c>
      <c r="F14" s="53" t="s">
        <v>18</v>
      </c>
      <c r="G14" s="54" t="s">
        <v>18</v>
      </c>
      <c r="H14" s="53" t="s">
        <v>18</v>
      </c>
      <c r="I14" s="54" t="s">
        <v>18</v>
      </c>
      <c r="J14" s="48" t="s">
        <v>19</v>
      </c>
      <c r="K14" s="49" t="s">
        <v>19</v>
      </c>
      <c r="L14" s="55" t="s">
        <v>19</v>
      </c>
      <c r="M14" s="56" t="s">
        <v>19</v>
      </c>
    </row>
    <row r="15" spans="1:16" s="30" customFormat="1" x14ac:dyDescent="0.25">
      <c r="A15" s="31" t="s">
        <v>20</v>
      </c>
      <c r="B15" s="43">
        <v>178.26900000000001</v>
      </c>
      <c r="C15" s="44">
        <v>178.99100000000001</v>
      </c>
      <c r="D15" s="57">
        <v>313.64100000000002</v>
      </c>
      <c r="E15" s="58">
        <v>313.45400000000001</v>
      </c>
      <c r="F15" s="57">
        <v>303.94799999999998</v>
      </c>
      <c r="G15" s="58">
        <v>303.47000000000003</v>
      </c>
      <c r="H15" s="57">
        <v>353.50700000000001</v>
      </c>
      <c r="I15" s="58">
        <v>352.70100000000002</v>
      </c>
      <c r="J15" s="45">
        <f t="shared" ref="J15:K27" si="2">+((H15*100/F15)-100)</f>
        <v>16.305091660415599</v>
      </c>
      <c r="K15" s="46">
        <f t="shared" si="0"/>
        <v>16.222690875539598</v>
      </c>
      <c r="L15" s="45">
        <f t="shared" ref="L15:M27" si="3">+((H15*100/B15)-100)</f>
        <v>98.299760474339308</v>
      </c>
      <c r="M15" s="47">
        <f t="shared" si="1"/>
        <v>97.049572324865522</v>
      </c>
      <c r="N15" s="28"/>
      <c r="O15" s="29"/>
      <c r="P15" s="29"/>
    </row>
    <row r="16" spans="1:16" x14ac:dyDescent="0.25">
      <c r="A16" s="59" t="s">
        <v>13</v>
      </c>
      <c r="B16" s="32" t="s">
        <v>18</v>
      </c>
      <c r="C16" s="33" t="s">
        <v>18</v>
      </c>
      <c r="D16" s="60" t="s">
        <v>18</v>
      </c>
      <c r="E16" s="61" t="s">
        <v>18</v>
      </c>
      <c r="F16" s="60">
        <v>310.60700000000003</v>
      </c>
      <c r="G16" s="61">
        <v>310.23099999999999</v>
      </c>
      <c r="H16" s="60">
        <v>351.339</v>
      </c>
      <c r="I16" s="61">
        <v>341.96600000000001</v>
      </c>
      <c r="J16" s="50">
        <f>+((H16*100/F16)-100)</f>
        <v>13.113677412292702</v>
      </c>
      <c r="K16" s="62">
        <f>+((I16*100/G16)-100)</f>
        <v>10.229474166024673</v>
      </c>
      <c r="L16" s="50" t="s">
        <v>19</v>
      </c>
      <c r="M16" s="51" t="s">
        <v>19</v>
      </c>
    </row>
    <row r="17" spans="1:16" x14ac:dyDescent="0.25">
      <c r="A17" s="38" t="s">
        <v>14</v>
      </c>
      <c r="B17" s="32">
        <v>176.035</v>
      </c>
      <c r="C17" s="33">
        <v>176.03</v>
      </c>
      <c r="D17" s="34">
        <v>303.06799999999998</v>
      </c>
      <c r="E17" s="35">
        <v>302.887</v>
      </c>
      <c r="F17" s="34">
        <v>316.08</v>
      </c>
      <c r="G17" s="35">
        <v>315.31099999999998</v>
      </c>
      <c r="H17" s="34">
        <v>352.62799999999999</v>
      </c>
      <c r="I17" s="35">
        <v>352.56700000000001</v>
      </c>
      <c r="J17" s="63">
        <f t="shared" si="2"/>
        <v>11.562895469501385</v>
      </c>
      <c r="K17" s="64">
        <f t="shared" si="0"/>
        <v>11.815635991132567</v>
      </c>
      <c r="L17" s="63">
        <f t="shared" si="3"/>
        <v>100.31698241826908</v>
      </c>
      <c r="M17" s="65">
        <f t="shared" si="1"/>
        <v>100.2880190876555</v>
      </c>
    </row>
    <row r="18" spans="1:16" x14ac:dyDescent="0.25">
      <c r="A18" s="52" t="s">
        <v>21</v>
      </c>
      <c r="B18" s="34">
        <v>180.53800000000001</v>
      </c>
      <c r="C18" s="35">
        <v>181.89400000000001</v>
      </c>
      <c r="D18" s="53" t="s">
        <v>18</v>
      </c>
      <c r="E18" s="54" t="s">
        <v>18</v>
      </c>
      <c r="F18" s="53" t="s">
        <v>18</v>
      </c>
      <c r="G18" s="54" t="s">
        <v>18</v>
      </c>
      <c r="H18" s="53" t="s">
        <v>18</v>
      </c>
      <c r="I18" s="54" t="s">
        <v>18</v>
      </c>
      <c r="J18" s="66" t="s">
        <v>19</v>
      </c>
      <c r="K18" s="67" t="s">
        <v>19</v>
      </c>
      <c r="L18" s="66" t="s">
        <v>19</v>
      </c>
      <c r="M18" s="68" t="s">
        <v>19</v>
      </c>
    </row>
    <row r="19" spans="1:16" x14ac:dyDescent="0.25">
      <c r="A19" s="37" t="s">
        <v>22</v>
      </c>
      <c r="B19" s="69">
        <v>120.71599999999999</v>
      </c>
      <c r="C19" s="70">
        <v>120.09</v>
      </c>
      <c r="D19" s="34" t="s">
        <v>18</v>
      </c>
      <c r="E19" s="35" t="s">
        <v>18</v>
      </c>
      <c r="F19" s="34" t="s">
        <v>18</v>
      </c>
      <c r="G19" s="35" t="s">
        <v>18</v>
      </c>
      <c r="H19" s="34">
        <v>236.75399999999999</v>
      </c>
      <c r="I19" s="35">
        <v>236.69</v>
      </c>
      <c r="J19" s="50" t="s">
        <v>19</v>
      </c>
      <c r="K19" s="62" t="s">
        <v>19</v>
      </c>
      <c r="L19" s="50">
        <f t="shared" si="3"/>
        <v>96.124788760396285</v>
      </c>
      <c r="M19" s="51">
        <f t="shared" si="1"/>
        <v>97.093846281955194</v>
      </c>
    </row>
    <row r="20" spans="1:16" x14ac:dyDescent="0.25">
      <c r="A20" s="38" t="s">
        <v>23</v>
      </c>
      <c r="B20" s="32" t="s">
        <v>18</v>
      </c>
      <c r="C20" s="33" t="s">
        <v>18</v>
      </c>
      <c r="D20" s="34" t="s">
        <v>18</v>
      </c>
      <c r="E20" s="35" t="s">
        <v>18</v>
      </c>
      <c r="F20" s="34" t="s">
        <v>18</v>
      </c>
      <c r="G20" s="35" t="s">
        <v>18</v>
      </c>
      <c r="H20" s="34" t="s">
        <v>18</v>
      </c>
      <c r="I20" s="35" t="s">
        <v>18</v>
      </c>
      <c r="J20" s="63" t="s">
        <v>19</v>
      </c>
      <c r="K20" s="64" t="s">
        <v>19</v>
      </c>
      <c r="L20" s="63" t="s">
        <v>19</v>
      </c>
      <c r="M20" s="65" t="s">
        <v>19</v>
      </c>
    </row>
    <row r="21" spans="1:16" x14ac:dyDescent="0.25">
      <c r="A21" s="38" t="s">
        <v>24</v>
      </c>
      <c r="B21" s="32">
        <v>171.35</v>
      </c>
      <c r="C21" s="33">
        <v>171.35</v>
      </c>
      <c r="D21" s="34" t="s">
        <v>18</v>
      </c>
      <c r="E21" s="35" t="s">
        <v>18</v>
      </c>
      <c r="F21" s="34">
        <v>278.38499999999999</v>
      </c>
      <c r="G21" s="35">
        <v>277.98599999999999</v>
      </c>
      <c r="H21" s="34" t="s">
        <v>18</v>
      </c>
      <c r="I21" s="35" t="s">
        <v>18</v>
      </c>
      <c r="J21" s="63" t="s">
        <v>19</v>
      </c>
      <c r="K21" s="64" t="s">
        <v>19</v>
      </c>
      <c r="L21" s="63" t="s">
        <v>19</v>
      </c>
      <c r="M21" s="65" t="s">
        <v>19</v>
      </c>
    </row>
    <row r="22" spans="1:16" x14ac:dyDescent="0.25">
      <c r="A22" s="38" t="s">
        <v>25</v>
      </c>
      <c r="B22" s="32">
        <v>198.631</v>
      </c>
      <c r="C22" s="33">
        <v>198.631</v>
      </c>
      <c r="D22" s="34">
        <v>336.40800000000002</v>
      </c>
      <c r="E22" s="35">
        <v>336.40800000000002</v>
      </c>
      <c r="F22" s="34">
        <v>323.93299999999999</v>
      </c>
      <c r="G22" s="35">
        <v>323.93299999999999</v>
      </c>
      <c r="H22" s="34">
        <v>326.22899999999998</v>
      </c>
      <c r="I22" s="35">
        <v>326.22899999999998</v>
      </c>
      <c r="J22" s="63">
        <f t="shared" si="2"/>
        <v>0.70878854577952666</v>
      </c>
      <c r="K22" s="64">
        <f t="shared" si="2"/>
        <v>0.70878854577952666</v>
      </c>
      <c r="L22" s="63">
        <f t="shared" si="3"/>
        <v>64.238713997311578</v>
      </c>
      <c r="M22" s="65">
        <f t="shared" si="3"/>
        <v>64.238713997311578</v>
      </c>
    </row>
    <row r="23" spans="1:16" x14ac:dyDescent="0.25">
      <c r="A23" s="59" t="s">
        <v>26</v>
      </c>
      <c r="B23" s="69">
        <v>233.149</v>
      </c>
      <c r="C23" s="70">
        <v>233.149</v>
      </c>
      <c r="D23" s="69">
        <v>371.92700000000002</v>
      </c>
      <c r="E23" s="70">
        <v>370.86399999999998</v>
      </c>
      <c r="F23" s="69">
        <v>346.78699999999998</v>
      </c>
      <c r="G23" s="70">
        <v>346.654</v>
      </c>
      <c r="H23" s="69">
        <v>366.839</v>
      </c>
      <c r="I23" s="70">
        <v>366.351</v>
      </c>
      <c r="J23" s="71">
        <f t="shared" si="2"/>
        <v>5.7822236704374887</v>
      </c>
      <c r="K23" s="72">
        <f t="shared" si="2"/>
        <v>5.6820345358772641</v>
      </c>
      <c r="L23" s="71">
        <f t="shared" si="3"/>
        <v>57.341013686526651</v>
      </c>
      <c r="M23" s="73">
        <f t="shared" si="3"/>
        <v>57.131705475897377</v>
      </c>
    </row>
    <row r="24" spans="1:16" x14ac:dyDescent="0.25">
      <c r="A24" s="74" t="s">
        <v>27</v>
      </c>
      <c r="B24" s="34" t="s">
        <v>18</v>
      </c>
      <c r="C24" s="35" t="s">
        <v>18</v>
      </c>
      <c r="D24" s="75">
        <v>329.37099999999998</v>
      </c>
      <c r="E24" s="76">
        <v>327.73700000000002</v>
      </c>
      <c r="F24" s="75">
        <v>323.69799999999998</v>
      </c>
      <c r="G24" s="76">
        <v>323.54599999999999</v>
      </c>
      <c r="H24" s="75">
        <v>337.69799999999998</v>
      </c>
      <c r="I24" s="76">
        <v>336.13400000000001</v>
      </c>
      <c r="J24" s="55">
        <f t="shared" si="2"/>
        <v>4.3250189991905899</v>
      </c>
      <c r="K24" s="77">
        <f t="shared" si="2"/>
        <v>3.8906368800727051</v>
      </c>
      <c r="L24" s="55" t="s">
        <v>19</v>
      </c>
      <c r="M24" s="56" t="s">
        <v>19</v>
      </c>
    </row>
    <row r="25" spans="1:16" x14ac:dyDescent="0.25">
      <c r="A25" s="78" t="s">
        <v>28</v>
      </c>
      <c r="B25" s="79">
        <v>448.75099999999998</v>
      </c>
      <c r="C25" s="80">
        <v>448.75099999999998</v>
      </c>
      <c r="D25" s="79">
        <v>900.928</v>
      </c>
      <c r="E25" s="80">
        <v>900.928</v>
      </c>
      <c r="F25" s="79" t="s">
        <v>19</v>
      </c>
      <c r="G25" s="80" t="s">
        <v>19</v>
      </c>
      <c r="H25" s="79" t="s">
        <v>18</v>
      </c>
      <c r="I25" s="80" t="s">
        <v>18</v>
      </c>
      <c r="J25" s="81" t="s">
        <v>19</v>
      </c>
      <c r="K25" s="82" t="s">
        <v>19</v>
      </c>
      <c r="L25" s="81" t="s">
        <v>19</v>
      </c>
      <c r="M25" s="83" t="s">
        <v>19</v>
      </c>
    </row>
    <row r="26" spans="1:16" x14ac:dyDescent="0.25">
      <c r="A26" s="38" t="s">
        <v>29</v>
      </c>
      <c r="B26" s="32" t="s">
        <v>19</v>
      </c>
      <c r="C26" s="33" t="s">
        <v>19</v>
      </c>
      <c r="D26" s="39" t="s">
        <v>19</v>
      </c>
      <c r="E26" s="40" t="s">
        <v>19</v>
      </c>
      <c r="F26" s="39" t="s">
        <v>18</v>
      </c>
      <c r="G26" s="40" t="s">
        <v>18</v>
      </c>
      <c r="H26" s="39" t="s">
        <v>19</v>
      </c>
      <c r="I26" s="40" t="s">
        <v>19</v>
      </c>
      <c r="J26" s="63" t="s">
        <v>19</v>
      </c>
      <c r="K26" s="64" t="s">
        <v>19</v>
      </c>
      <c r="L26" s="63" t="s">
        <v>19</v>
      </c>
      <c r="M26" s="65" t="s">
        <v>19</v>
      </c>
      <c r="O26" s="84"/>
      <c r="P26" s="84"/>
    </row>
    <row r="27" spans="1:16" ht="2.25" customHeight="1" x14ac:dyDescent="0.25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1"/>
      <c r="O27" s="84"/>
      <c r="P27" s="84"/>
    </row>
    <row r="28" spans="1:16" x14ac:dyDescent="0.25">
      <c r="A28" s="87" t="s">
        <v>30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1"/>
      <c r="O28" s="84"/>
      <c r="P28" s="84"/>
    </row>
    <row r="29" spans="1:16" s="1" customFormat="1" x14ac:dyDescent="0.25">
      <c r="A29" s="89" t="s">
        <v>31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</row>
    <row r="30" spans="1:16" s="1" customFormat="1" x14ac:dyDescent="0.25">
      <c r="A30" s="90" t="s">
        <v>32</v>
      </c>
      <c r="B30" s="90"/>
      <c r="C30" s="90"/>
      <c r="D30" s="90"/>
      <c r="E30" s="90"/>
      <c r="F30" s="90"/>
      <c r="G30" s="91"/>
      <c r="H30" s="90"/>
    </row>
    <row r="31" spans="1:16" s="1" customFormat="1" x14ac:dyDescent="0.25">
      <c r="A31" s="92" t="s">
        <v>33</v>
      </c>
      <c r="B31" s="92"/>
      <c r="C31" s="92"/>
      <c r="D31" s="92"/>
      <c r="E31" s="92"/>
      <c r="F31" s="93"/>
      <c r="G31" s="93"/>
      <c r="H31" s="93"/>
      <c r="I31" s="93"/>
      <c r="K31" s="94"/>
      <c r="L31" s="94"/>
      <c r="M31" s="94"/>
    </row>
    <row r="32" spans="1:16" s="1" customFormat="1" x14ac:dyDescent="0.25">
      <c r="A32" s="92" t="s">
        <v>34</v>
      </c>
      <c r="B32" s="92"/>
      <c r="C32" s="92"/>
      <c r="D32" s="92"/>
      <c r="E32" s="92"/>
      <c r="F32" s="91"/>
      <c r="J32" s="90"/>
      <c r="K32" s="94"/>
      <c r="L32" s="94"/>
      <c r="M32" s="94"/>
    </row>
    <row r="33" spans="1:14" s="1" customFormat="1" ht="15" customHeight="1" x14ac:dyDescent="0.25">
      <c r="A33" s="95" t="s">
        <v>35</v>
      </c>
      <c r="B33" s="96"/>
      <c r="C33" s="96"/>
      <c r="D33" s="96"/>
      <c r="E33" s="96"/>
      <c r="F33" s="96"/>
      <c r="G33" s="96"/>
      <c r="H33" s="96"/>
      <c r="I33" s="96"/>
      <c r="J33" s="97"/>
    </row>
    <row r="34" spans="1:14" s="1" customFormat="1" x14ac:dyDescent="0.25">
      <c r="I34" s="90"/>
      <c r="J34" s="90" t="s">
        <v>36</v>
      </c>
    </row>
    <row r="35" spans="1:14" s="1" customFormat="1" x14ac:dyDescent="0.25">
      <c r="J35" s="98"/>
      <c r="K35" s="99"/>
      <c r="L35" s="99"/>
      <c r="M35" s="99"/>
      <c r="N35" s="100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84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17_19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2022-05-18T10:45:49Z</dcterms:created>
  <dcterms:modified xsi:type="dcterms:W3CDTF">2022-05-18T10:46:19Z</dcterms:modified>
</cp:coreProperties>
</file>