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EE6FD9FF-650A-4842-91C3-A5A9668253A6}" xr6:coauthVersionLast="47" xr6:coauthVersionMax="47" xr10:uidLastSave="{00000000-0000-0000-0000-000000000000}"/>
  <bookViews>
    <workbookView xWindow="-120" yWindow="-120" windowWidth="29040" windowHeight="17640" xr2:uid="{1985D6B8-237D-4B1B-AC7C-7F7762BB2732}"/>
  </bookViews>
  <sheets>
    <sheet name="18_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M23" i="1"/>
  <c r="L23" i="1"/>
  <c r="K23" i="1"/>
  <c r="J23" i="1"/>
  <c r="M22" i="1"/>
  <c r="L22" i="1"/>
  <c r="K22" i="1"/>
  <c r="J22" i="1"/>
  <c r="M21" i="1"/>
  <c r="L21" i="1"/>
  <c r="M19" i="1"/>
  <c r="L19" i="1"/>
  <c r="K19" i="1"/>
  <c r="J19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<sst xmlns="http://schemas.openxmlformats.org/spreadsheetml/2006/main" count="147" uniqueCount="37">
  <si>
    <t xml:space="preserve">Grūdų  ir aliejinių augalų sėklų  supirkimo kainų (iš augintojų ir kitų vidaus rinkos ūkio subjektų) suvestinė ataskaita 
(2022 m. 18– 20 sav.) pagal GS-1,  EUR/t 
 </t>
  </si>
  <si>
    <t xml:space="preserve">                      Data
Grūdai</t>
  </si>
  <si>
    <t>Pokytis, %</t>
  </si>
  <si>
    <t>20  sav.  (05 17– 23)</t>
  </si>
  <si>
    <t>18  sav.  (05 02– 08)</t>
  </si>
  <si>
    <t>19  sav.  (05 09– 15)</t>
  </si>
  <si>
    <t>20  sav.  (05 16– 22)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</si>
  <si>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</si>
  <si>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</si>
  <si>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</si>
  <si>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</si>
  <si>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</si>
  <si>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</si>
  <si>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</si>
  <si>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</si>
  <si>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</si>
  <si>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</si>
  <si>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</si>
  <si>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</si>
  <si>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</si>
  <si>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</si>
  <si>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</si>
  <si>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</si>
  <si>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</si>
  <si>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</si>
  <si>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</si>
  <si>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</si>
  <si>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</si>
  <si>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</si>
  <si>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</si>
  <si>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</si>
  <si>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</si>
  <si>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</si>
  <si>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20 savaitę su   19 savaite</t>
  </si>
  <si>
    <t>**** lyginant 2022 m. 20 savaitę su 2021 m. 20 savaite</t>
  </si>
  <si>
    <t>Pastaba: grūdų bei aliejinių augalų sėklų  18  ir 19  savaičių supirkimo kainos patikslintos 2022-05-26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</si>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</sst>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1" fontId="0" fillId="0" borderId="4" xfId="0" applyNumberFormat="1" applyBorder="1"/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0" borderId="56" xfId="0" applyFont="1" applyBorder="1" applyAlignment="1">
      <alignment vertical="center"/>
    </xf>
    <xf numFmtId="4" fontId="7" fillId="0" borderId="57" xfId="0" applyNumberFormat="1" applyFont="1" applyBorder="1" applyAlignment="1">
      <alignment horizontal="right" vertical="center" indent="1"/>
    </xf>
    <xf numFmtId="4" fontId="7" fillId="0" borderId="58" xfId="0" applyNumberFormat="1" applyFont="1" applyBorder="1" applyAlignment="1">
      <alignment horizontal="right" vertical="center" indent="1"/>
    </xf>
    <xf numFmtId="4" fontId="7" fillId="0" borderId="59" xfId="0" applyNumberFormat="1" applyFont="1" applyBorder="1" applyAlignment="1">
      <alignment horizontal="right" vertical="center" indent="1"/>
    </xf>
    <xf numFmtId="4" fontId="7" fillId="0" borderId="56" xfId="0" applyNumberFormat="1" applyFont="1" applyBorder="1" applyAlignment="1">
      <alignment horizontal="right" vertical="center" indent="1"/>
    </xf>
    <xf numFmtId="4" fontId="7" fillId="0" borderId="60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61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3FE3270-DACB-40BB-BA97-636A5985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D36E596-8BEE-4461-B609-15A3B2E9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C8CEE0B-94DD-4C1F-83EC-6BB81F2F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C707A2D-44FC-46B4-9F77-5273ADEF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438C204-5DDD-4CA9-8B91-536798B8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77410D67-580F-407D-9C70-76194F0F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6A04906-F9C0-4041-AE49-E56E9C09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3D0E27C-F743-489E-BB7E-03D6DDDE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2E45A125-E518-4823-972C-301216E5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1145AE9-F2C2-4643-B1EB-718F1179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A12ADA4-D9E1-4136-85FC-FA54995C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FD4BC3A1-3223-4AEE-BFB0-B1CB3C4C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33AE5F3-BB5A-48CE-B33B-AE3E45BF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C77CB53-39EB-4923-B768-02D174A5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F830C6A-6414-4F2B-8BE9-E25652A9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FCAB93B-2357-4AD5-9B20-D9FA5697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B2D97574-7646-4191-9421-ED956363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468C4BB-EE68-47B6-B9C1-CBCAD36F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811FF14-B7ED-4614-BD25-076B3A71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EA0E65C2-548B-4616-ABDC-5EBB5EDE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F3ABA3C4-CDC1-469D-BB97-61679A6B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AA4647F1-4B40-4A4A-8413-534C84E5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3D4E5E10-0A19-41C5-970E-D85069CB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AD72AF1-07AA-4688-A580-D2FF95DE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CCC822DE-0B57-4018-A332-F0502BE5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E38458AA-F0F9-4DC4-B105-A42023D5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AD57F201-C2CC-456E-9C39-49715963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8581750-A9A6-4D92-A888-3E0F19CF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2CD5A659-2AD2-4C86-8568-B9DD1B4C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2D5EF103-3C87-4D04-98EB-96CA58AF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8C1129C6-0658-41C9-B010-98B4A10F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5466365E-4567-49A3-A89D-54588E3C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21398703-30E4-43A0-8B5B-110146C9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C6693F8F-70EF-4FCF-AC20-AAC6221B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11AF06DE-09CB-4F36-BE82-505413B3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C4279F88-D563-4A09-8CF8-FF6116AB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1E395A62-C73F-4F7A-9A8E-738D57EB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637FA19-61CF-44DC-B44D-00EBC798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E59FE40-E019-44C6-A03A-292F807D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09DA58B-D65A-44C9-8B2B-309A8E9D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4A7D78BB-D529-4769-9A00-E1607B43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1D7BAC0F-AEA2-47B3-BEE0-79A8285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A91C1623-88B7-4859-A1E7-855D471E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D9299E67-4008-4590-ACE3-9AC186BA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44230ACE-7C36-46FB-8E05-3B1A7F1B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527818AF-AEAF-41D2-82CF-D5C3106C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F554C2B9-DE2F-4F3C-B2CB-7E33B933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27AB1D2-1D04-4EE4-BECD-6B550F88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78B260F-AB5B-4969-B653-22FB70B2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E6F929F6-C028-4CE8-B6F9-882E0F75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3337D1D-228B-44DE-B4B3-8E0E22A7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FE27348-28BC-4079-9395-E13B4D19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2D1148F-78FA-4E91-9C0F-2B2DD01D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BB70EBA-5D49-4DB7-BFFF-EC878F73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D5D49E97-D39E-4E44-9EA9-A14B85A8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D26A6C6-ED0A-46D3-A35D-BA3FDC46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FE40EBD-3470-4615-B6A9-1955B8A5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5C5042B-892C-4B05-80BC-FBE1EB36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FEA8813-6D45-4742-A8B3-6BBAF1D2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1D1BE6A-91B6-4E6B-9051-31B16763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78ACABA6-9482-4A4E-8B40-C3A2964B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30183F7-28B7-4003-BEC9-E90438EF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5E1F0AA-DAD7-40C2-9187-C24CF476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F6CE988-D396-4B05-BAAB-A187DD9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EEE8875-596D-48C0-A393-44F7CADE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F870A560-8AB5-4C68-804B-028E6BCF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8133761B-9234-4D77-A1F3-73D989FB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CFC513B-40ED-4BF1-9052-71EC2738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44322335-14EC-4D03-92BC-279C834A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47D534D3-AC8E-417D-8C6A-15831964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1A9EA3C6-2B07-4D24-A396-35E879A9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E610404A-7C11-406E-BAD0-6EDA1B06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DA6E6CDA-8C95-4F02-A566-00098A8B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62E3C670-5BF2-4AB7-B7DE-5478FBA9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607F0E9-F865-4B47-A8B5-EE6341BB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76506487-D1A2-49B2-9223-C94C9584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81D69505-9821-4DBD-9551-C672107A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D18D59A-8C76-4027-8660-01DE4C5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03390EB-37A0-404E-BA90-46F16B94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EC08DEE3-E3D5-4D06-ACDB-253261EC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FB9FD9A8-448A-4538-8979-73CCF87A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1EA60FF4-AECA-4963-BC91-39C39BE3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DEB66D5-AEA2-4ADF-AA38-0BF2CE12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4F2284F-AA0C-4726-94B9-A08115A9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D646FF5-2D56-46EB-9C1D-D75ECED7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FF5001D-6BF8-4CF1-8514-5E0A72C0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6F30B45-AD62-483A-97E9-677726C3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ECCEB9A-BCC1-40DD-BE9B-96339C2A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728162B4-ECB8-4B1F-992D-725AC68E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3E45B6E9-D47E-4990-9DFE-C08ABEB3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D26BB39-0A81-4EBA-9DFC-B2860DE9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A07221F-CB49-4275-8850-FA1F371D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D2CC7A6-A110-41A9-BA31-159D41B2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54CFFDB9-CA60-481A-86BD-4F608176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7ACFE29-79A3-4C51-B360-EC7FFFAF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AD3B86F-20D0-494F-8FEB-BEE0405C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8CABF8F-2121-47DB-B491-0806EFE2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32CD18B-93E0-45AB-989E-9CB2F926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C1A17F1-FD16-4C3B-A80F-AF3A9982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4FD2A68-DEC5-43EF-BEBF-2F833C47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59F92CC-9809-44FB-A4F7-0E8CC140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D78469A-2DF5-4123-A555-B6905D4E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FB78997-7D36-4322-B61A-6DC529E1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3B2526D-1041-4A0F-AC49-0067A40E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57177EF-C276-4ADF-8BCD-6B35C7D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6FC876A3-ED37-438C-91D0-5D1FD1B3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6FFD8D6-AC3C-4FFD-9CE8-A3220D3D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CA0A9C0-18D2-4D3E-B6FB-6F486C40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C053DD4-551B-4E92-BF09-9FE4170F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BC90F31-5188-470D-9A42-EC203463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7C1B13D-10B3-4E78-8CF1-DA854B2B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776980F-460A-4635-A832-5D4E95E8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61A2C2A-B17F-4AEF-991D-6EB6590C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1AAC8BFB-C274-43C0-8715-AA9CCFDC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7C908A1-B276-4498-B5F0-5042476C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7487EDFB-5B51-4EB6-9B6A-BD4B1F8E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88DD05A-612B-49C5-8776-78FA3664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0FBB187-69FA-43B5-B28E-F2FA5C72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8C8A82C2-6246-4BE9-A220-48D5BFD6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190F638-182C-473C-99D8-42358A1C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9A6AE504-E9DB-4B51-BC6A-641B7349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A829BDC-DBCB-4E45-8C2E-8FEDE69B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3B030AD-270B-4495-85AC-820989CB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6097C8E4-85E4-4899-BDC0-5D7F6001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8942A052-2122-4E6A-93F3-2A493203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B2C92F51-7A01-4078-8743-0C3AAB30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EA73D94B-570F-4A13-AA28-07EAD572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EB666C71-75BA-438D-9404-C00B8EEE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DE946143-EAA0-4549-82F3-A2F62D1A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2550165-3B89-4819-8BA8-BD2968A9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F88DB67B-DFF6-45EE-946B-A94801EC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6C2D4788-A258-450F-B310-06D1402F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563FC7E4-2C6A-4134-986E-E9103335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771DBC0A-EF5E-46E5-A8A8-86C88034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89ECD405-68B9-44EC-8A27-828D3706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C524F5E-E5CE-4EA3-BFDA-18A25FED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7D2FCD8F-41CB-4CBC-B775-A04E396D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ACBD64AA-F581-4528-A904-6B5CAA3E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DBD90F53-C5EF-42B8-B552-2CCA2F77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552A9972-A49C-44FD-8FA6-CF8C9DB4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D698C574-2C0E-4777-9AEE-DCBBD34C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8DB0F616-449A-44C1-B4A3-59615C24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38F63389-A51C-4475-A233-C03D2E98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D879C69C-F44C-4B58-B166-BD591E09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49306512-B459-4C45-B966-70839CC5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B632C934-0354-4717-AEE4-2526EEFD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9A64D149-D43D-4B42-AC32-365C54C9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17FEA992-818B-484F-9AA8-4F63C660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1F2E87DD-115E-4F8F-855F-7D567DC9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8AAE408-0A27-4594-9A6C-188DDCF1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B737453E-29CC-4032-8884-4492B093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1916D1ED-BEC9-4CDC-8816-8B40129C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BEFF2799-3DD1-4A60-BEC6-C78588BE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F069E36B-8837-4746-99D3-E731BA57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78D56156-80B7-4EDF-8FF5-0A44923A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CD23712B-4E6E-430F-916A-6845A90A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E42126CD-09AA-4064-9DA0-0C02D9B2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D3540AD8-EC30-4FC2-BDD3-9D1C6EAF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AC809CEB-AA38-4E3B-BB21-52803786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A25335AF-EA56-46E7-A759-F78CA113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E226490E-B16C-41B5-9FAC-508CDA2A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D8314104-6A46-4F80-9F82-D7DA3852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2FE4245C-1835-447D-92C8-10536A44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1842442-461E-4A57-B0C0-A44C7284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9156C7D-2329-4873-B5A9-041BDAC3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C32DEC96-F6C4-4C68-9093-C4E4BACC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4031D8F-6270-45A9-8FDC-D1D97C3C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6905FFC4-A7C9-4736-8812-AF990321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3CCD6B5-88CD-4583-8F40-F84BD8F2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22BAEC6-39B2-499E-AEAD-92FA7177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220CD01B-2AAC-4E51-8190-F527F264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881093E-81DC-45FF-AB00-E4D0AC62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8FC87C2-913F-423D-8FA9-BA0AAEC0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36441C4-F057-4C4C-BBB4-B80845E4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E5DE09A-0894-4B2A-A4D8-73A6101F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E7021BD8-856D-4CB9-B233-292BE94B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60EA700-7C1C-4B51-9F62-6F64EB05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A79A518-4DF3-43A2-8B8D-36AE4124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9EEE555-8D01-4160-AED5-1A03CADD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EE9375D-FDC6-456C-9A39-C2781819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AE0CBC6E-7077-44D6-8F5D-1497B26E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BD9AB78-8C34-4BD0-BDAE-8E355BDC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13774F7-CC1C-4050-ACF6-50B9D613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35B6A90-30A9-41BF-9757-1E6C4347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326B695-DE80-473D-A4D3-29390214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C017B8E-5F9C-4A9A-9A7B-BC5EC90E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6EB43219-040F-4098-AEEE-664CDA84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ECE24CC9-6DDD-4176-B8E3-5C02B54B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56496D0C-5610-46A0-9B09-A322D5FF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AC98DE60-096E-452C-91AC-BE04C7DC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714C3D12-CAD4-442D-A243-9D89EFE4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6CD01BE-3649-41D4-898F-35D58C90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0D9113B5-7EF6-45CC-A4D1-7A0F7E01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2A02D9B-3136-4D57-AD24-80695B77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FA327DDB-9981-4CA8-BD53-2C07C487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A6076-B2B9-4300-BACE-F2543B7DC01C}">
  <dimension ref="A1:P61"/>
  <sheetViews>
    <sheetView showGridLines="0" tabSelected="1" workbookViewId="0">
      <selection activeCell="Q21" sqref="Q21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216.43100000000001</v>
      </c>
      <c r="C6" s="26">
        <v>216.31899999999999</v>
      </c>
      <c r="D6" s="25">
        <v>346.96800000000002</v>
      </c>
      <c r="E6" s="26">
        <v>346.71699999999998</v>
      </c>
      <c r="F6" s="25">
        <v>347.31700000000001</v>
      </c>
      <c r="G6" s="26">
        <v>347.21800000000002</v>
      </c>
      <c r="H6" s="25">
        <v>333.18900000000002</v>
      </c>
      <c r="I6" s="26">
        <v>333.08300000000003</v>
      </c>
      <c r="J6" s="25">
        <f t="shared" ref="J6:K19" si="0">+((H6*100/F6)-100)</f>
        <v>-4.0677536659593443</v>
      </c>
      <c r="K6" s="26">
        <f t="shared" si="0"/>
        <v>-4.0709295025027501</v>
      </c>
      <c r="L6" s="25">
        <f t="shared" ref="L6:M19" si="1">+((H6*100/B6)-100)</f>
        <v>53.946985413364985</v>
      </c>
      <c r="M6" s="27">
        <f t="shared" si="1"/>
        <v>53.977690355447294</v>
      </c>
      <c r="N6" s="28"/>
      <c r="O6" s="29"/>
      <c r="P6" s="29"/>
    </row>
    <row r="7" spans="1:16" s="30" customFormat="1" x14ac:dyDescent="0.25">
      <c r="A7" s="31" t="s">
        <v>12</v>
      </c>
      <c r="B7" s="32">
        <v>212.047</v>
      </c>
      <c r="C7" s="33">
        <v>211.679</v>
      </c>
      <c r="D7" s="34">
        <v>318.73599999999999</v>
      </c>
      <c r="E7" s="35">
        <v>318.67599999999999</v>
      </c>
      <c r="F7" s="34">
        <v>331.14299999999997</v>
      </c>
      <c r="G7" s="35">
        <v>331.09</v>
      </c>
      <c r="H7" s="34">
        <v>402.71100000000001</v>
      </c>
      <c r="I7" s="35">
        <v>402.29300000000001</v>
      </c>
      <c r="J7" s="32">
        <f>+((H7*100/F7)-100)</f>
        <v>21.612415180148759</v>
      </c>
      <c r="K7" s="33">
        <f>+((I7*100/G7)-100)</f>
        <v>21.505632909480823</v>
      </c>
      <c r="L7" s="32">
        <f>+((H7*100/B7)-100)</f>
        <v>89.915914867930212</v>
      </c>
      <c r="M7" s="36">
        <f>+((I7*100/C7)-100)</f>
        <v>90.048611340756537</v>
      </c>
      <c r="N7" s="28"/>
      <c r="O7" s="29"/>
      <c r="P7" s="29"/>
    </row>
    <row r="8" spans="1:16" x14ac:dyDescent="0.25">
      <c r="A8" s="37" t="s">
        <v>13</v>
      </c>
      <c r="B8" s="32">
        <v>211.43799999999999</v>
      </c>
      <c r="C8" s="33">
        <v>211.27500000000001</v>
      </c>
      <c r="D8" s="34">
        <v>367.03800000000001</v>
      </c>
      <c r="E8" s="35">
        <v>366.846</v>
      </c>
      <c r="F8" s="34">
        <v>341.517</v>
      </c>
      <c r="G8" s="35">
        <v>341.37299999999999</v>
      </c>
      <c r="H8" s="34">
        <v>366.04599999999999</v>
      </c>
      <c r="I8" s="35">
        <v>365.87700000000001</v>
      </c>
      <c r="J8" s="32">
        <f t="shared" si="0"/>
        <v>7.1823657387479898</v>
      </c>
      <c r="K8" s="33">
        <f t="shared" si="0"/>
        <v>7.1780720795142088</v>
      </c>
      <c r="L8" s="32">
        <f t="shared" si="1"/>
        <v>73.122144553013186</v>
      </c>
      <c r="M8" s="36">
        <f t="shared" si="1"/>
        <v>73.17571884984028</v>
      </c>
    </row>
    <row r="9" spans="1:16" x14ac:dyDescent="0.25">
      <c r="A9" s="38" t="s">
        <v>14</v>
      </c>
      <c r="B9" s="32">
        <v>223.49</v>
      </c>
      <c r="C9" s="33">
        <v>223.43100000000001</v>
      </c>
      <c r="D9" s="34">
        <v>335.12700000000001</v>
      </c>
      <c r="E9" s="35">
        <v>335</v>
      </c>
      <c r="F9" s="34">
        <v>354.26900000000001</v>
      </c>
      <c r="G9" s="35">
        <v>354.24599999999998</v>
      </c>
      <c r="H9" s="34">
        <v>317.83800000000002</v>
      </c>
      <c r="I9" s="35">
        <v>317.80200000000002</v>
      </c>
      <c r="J9" s="39">
        <f t="shared" si="0"/>
        <v>-10.283428694014987</v>
      </c>
      <c r="K9" s="40">
        <f t="shared" si="0"/>
        <v>-10.287766128622479</v>
      </c>
      <c r="L9" s="39">
        <f t="shared" si="1"/>
        <v>42.215759094366632</v>
      </c>
      <c r="M9" s="41">
        <f t="shared" si="1"/>
        <v>42.237200746539202</v>
      </c>
    </row>
    <row r="10" spans="1:16" x14ac:dyDescent="0.25">
      <c r="A10" s="38" t="s">
        <v>15</v>
      </c>
      <c r="B10" s="32">
        <v>206.798</v>
      </c>
      <c r="C10" s="33">
        <v>206.78700000000001</v>
      </c>
      <c r="D10" s="34">
        <v>371.08600000000001</v>
      </c>
      <c r="E10" s="35">
        <v>370.71699999999998</v>
      </c>
      <c r="F10" s="34">
        <v>372.60899999999998</v>
      </c>
      <c r="G10" s="35">
        <v>372.22199999999998</v>
      </c>
      <c r="H10" s="34">
        <v>382.97699999999998</v>
      </c>
      <c r="I10" s="35">
        <v>382.59300000000002</v>
      </c>
      <c r="J10" s="39">
        <f>+((H10*100/F10)-100)</f>
        <v>2.7825414845052023</v>
      </c>
      <c r="K10" s="40">
        <f t="shared" si="0"/>
        <v>2.7862404693973133</v>
      </c>
      <c r="L10" s="39">
        <f>+((H10*100/B10)-100)</f>
        <v>85.193763962900988</v>
      </c>
      <c r="M10" s="41">
        <f>+((I10*100/C10)-100)</f>
        <v>85.017916987044657</v>
      </c>
    </row>
    <row r="11" spans="1:16" x14ac:dyDescent="0.25">
      <c r="A11" s="38" t="s">
        <v>16</v>
      </c>
      <c r="B11" s="32">
        <v>188.81700000000001</v>
      </c>
      <c r="C11" s="33">
        <v>188.559</v>
      </c>
      <c r="D11" s="32">
        <v>342.46100000000001</v>
      </c>
      <c r="E11" s="33">
        <v>341.39600000000002</v>
      </c>
      <c r="F11" s="32">
        <v>340.291</v>
      </c>
      <c r="G11" s="33">
        <v>339.827</v>
      </c>
      <c r="H11" s="32">
        <v>335.90300000000002</v>
      </c>
      <c r="I11" s="33">
        <v>335.36200000000002</v>
      </c>
      <c r="J11" s="39">
        <f t="shared" si="0"/>
        <v>-1.2894845881906889</v>
      </c>
      <c r="K11" s="40">
        <f t="shared" si="0"/>
        <v>-1.3139038393064624</v>
      </c>
      <c r="L11" s="39">
        <f t="shared" si="1"/>
        <v>77.8987061546365</v>
      </c>
      <c r="M11" s="41">
        <f t="shared" si="1"/>
        <v>77.855207123499838</v>
      </c>
    </row>
    <row r="12" spans="1:16" s="30" customFormat="1" x14ac:dyDescent="0.25">
      <c r="A12" s="42" t="s">
        <v>17</v>
      </c>
      <c r="B12" s="43" t="s">
        <v>18</v>
      </c>
      <c r="C12" s="44" t="s">
        <v>18</v>
      </c>
      <c r="D12" s="43" t="s">
        <v>18</v>
      </c>
      <c r="E12" s="44" t="s">
        <v>18</v>
      </c>
      <c r="F12" s="43" t="s">
        <v>18</v>
      </c>
      <c r="G12" s="44" t="s">
        <v>18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19</v>
      </c>
      <c r="C13" s="33" t="s">
        <v>19</v>
      </c>
      <c r="D13" s="34" t="s">
        <v>18</v>
      </c>
      <c r="E13" s="35" t="s">
        <v>18</v>
      </c>
      <c r="F13" s="34" t="s">
        <v>19</v>
      </c>
      <c r="G13" s="35" t="s">
        <v>19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 t="s">
        <v>18</v>
      </c>
      <c r="C14" s="35" t="s">
        <v>18</v>
      </c>
      <c r="D14" s="53" t="s">
        <v>18</v>
      </c>
      <c r="E14" s="54" t="s">
        <v>18</v>
      </c>
      <c r="F14" s="53" t="s">
        <v>18</v>
      </c>
      <c r="G14" s="54" t="s">
        <v>18</v>
      </c>
      <c r="H14" s="53" t="s">
        <v>18</v>
      </c>
      <c r="I14" s="54" t="s">
        <v>18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179.834</v>
      </c>
      <c r="C15" s="44">
        <v>180.82</v>
      </c>
      <c r="D15" s="57">
        <v>303.94799999999998</v>
      </c>
      <c r="E15" s="58">
        <v>303.47000000000003</v>
      </c>
      <c r="F15" s="57">
        <v>354.96899999999999</v>
      </c>
      <c r="G15" s="58">
        <v>354.44200000000001</v>
      </c>
      <c r="H15" s="57">
        <v>384.03800000000001</v>
      </c>
      <c r="I15" s="58">
        <v>383.68299999999999</v>
      </c>
      <c r="J15" s="45">
        <f t="shared" ref="J15:K23" si="2">+((H15*100/F15)-100)</f>
        <v>8.1891658144795798</v>
      </c>
      <c r="K15" s="46">
        <f t="shared" si="0"/>
        <v>8.2498688078726587</v>
      </c>
      <c r="L15" s="45">
        <f t="shared" ref="L15:M25" si="3">+((H15*100/B15)-100)</f>
        <v>113.55138627845682</v>
      </c>
      <c r="M15" s="47">
        <f t="shared" si="1"/>
        <v>112.19057626368766</v>
      </c>
      <c r="N15" s="28"/>
      <c r="O15" s="29"/>
      <c r="P15" s="29"/>
    </row>
    <row r="16" spans="1:16" x14ac:dyDescent="0.25">
      <c r="A16" s="59" t="s">
        <v>13</v>
      </c>
      <c r="B16" s="32">
        <v>170.76400000000001</v>
      </c>
      <c r="C16" s="33">
        <v>170.76400000000001</v>
      </c>
      <c r="D16" s="60">
        <v>310.60700000000003</v>
      </c>
      <c r="E16" s="61">
        <v>310.23099999999999</v>
      </c>
      <c r="F16" s="60">
        <v>351.339</v>
      </c>
      <c r="G16" s="61">
        <v>341.96600000000001</v>
      </c>
      <c r="H16" s="60" t="s">
        <v>18</v>
      </c>
      <c r="I16" s="61" t="s">
        <v>18</v>
      </c>
      <c r="J16" s="50" t="s">
        <v>19</v>
      </c>
      <c r="K16" s="62" t="s">
        <v>19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175.667</v>
      </c>
      <c r="C17" s="33">
        <v>175.61500000000001</v>
      </c>
      <c r="D17" s="34">
        <v>316.08</v>
      </c>
      <c r="E17" s="35">
        <v>315.31099999999998</v>
      </c>
      <c r="F17" s="34">
        <v>352.62799999999999</v>
      </c>
      <c r="G17" s="35">
        <v>352.56700000000001</v>
      </c>
      <c r="H17" s="34">
        <v>370.45600000000002</v>
      </c>
      <c r="I17" s="35">
        <v>369.79199999999997</v>
      </c>
      <c r="J17" s="63">
        <f t="shared" si="2"/>
        <v>5.0557528046553273</v>
      </c>
      <c r="K17" s="64">
        <f t="shared" si="0"/>
        <v>4.8855962129183865</v>
      </c>
      <c r="L17" s="63">
        <f t="shared" si="3"/>
        <v>110.88536833895949</v>
      </c>
      <c r="M17" s="65">
        <f t="shared" si="1"/>
        <v>110.56971215442869</v>
      </c>
      <c r="N17" s="66"/>
    </row>
    <row r="18" spans="1:16" x14ac:dyDescent="0.25">
      <c r="A18" s="52" t="s">
        <v>21</v>
      </c>
      <c r="B18" s="34" t="s">
        <v>18</v>
      </c>
      <c r="C18" s="35" t="s">
        <v>18</v>
      </c>
      <c r="D18" s="53" t="s">
        <v>18</v>
      </c>
      <c r="E18" s="54" t="s">
        <v>18</v>
      </c>
      <c r="F18" s="53" t="s">
        <v>18</v>
      </c>
      <c r="G18" s="54" t="s">
        <v>18</v>
      </c>
      <c r="H18" s="53" t="s">
        <v>18</v>
      </c>
      <c r="I18" s="54" t="s">
        <v>18</v>
      </c>
      <c r="J18" s="67" t="s">
        <v>19</v>
      </c>
      <c r="K18" s="68" t="s">
        <v>19</v>
      </c>
      <c r="L18" s="67" t="s">
        <v>19</v>
      </c>
      <c r="M18" s="69" t="s">
        <v>19</v>
      </c>
      <c r="N18" s="66"/>
    </row>
    <row r="19" spans="1:16" x14ac:dyDescent="0.25">
      <c r="A19" s="37" t="s">
        <v>22</v>
      </c>
      <c r="B19" s="70">
        <v>125.56699999999999</v>
      </c>
      <c r="C19" s="71">
        <v>125.90600000000001</v>
      </c>
      <c r="D19" s="34" t="s">
        <v>18</v>
      </c>
      <c r="E19" s="35" t="s">
        <v>18</v>
      </c>
      <c r="F19" s="34">
        <v>236.75399999999999</v>
      </c>
      <c r="G19" s="35">
        <v>236.69</v>
      </c>
      <c r="H19" s="34">
        <v>254.26499999999999</v>
      </c>
      <c r="I19" s="35">
        <v>254.26499999999999</v>
      </c>
      <c r="J19" s="50">
        <f t="shared" si="2"/>
        <v>7.3962847512608079</v>
      </c>
      <c r="K19" s="62">
        <f t="shared" si="0"/>
        <v>7.4253242638049812</v>
      </c>
      <c r="L19" s="50">
        <f t="shared" si="3"/>
        <v>102.49348953148518</v>
      </c>
      <c r="M19" s="51">
        <f t="shared" si="1"/>
        <v>101.94827887471604</v>
      </c>
      <c r="N19" s="66"/>
    </row>
    <row r="20" spans="1:16" x14ac:dyDescent="0.25">
      <c r="A20" s="38" t="s">
        <v>23</v>
      </c>
      <c r="B20" s="32" t="s">
        <v>18</v>
      </c>
      <c r="C20" s="33" t="s">
        <v>18</v>
      </c>
      <c r="D20" s="34" t="s">
        <v>18</v>
      </c>
      <c r="E20" s="35" t="s">
        <v>18</v>
      </c>
      <c r="F20" s="34" t="s">
        <v>18</v>
      </c>
      <c r="G20" s="35" t="s">
        <v>18</v>
      </c>
      <c r="H20" s="34" t="s">
        <v>18</v>
      </c>
      <c r="I20" s="35" t="s">
        <v>18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162.62700000000001</v>
      </c>
      <c r="C21" s="33">
        <v>162.453</v>
      </c>
      <c r="D21" s="34">
        <v>278.38499999999999</v>
      </c>
      <c r="E21" s="35">
        <v>277.98599999999999</v>
      </c>
      <c r="F21" s="34" t="s">
        <v>18</v>
      </c>
      <c r="G21" s="35" t="s">
        <v>18</v>
      </c>
      <c r="H21" s="34">
        <v>289.89999999999998</v>
      </c>
      <c r="I21" s="35">
        <v>289.63400000000001</v>
      </c>
      <c r="J21" s="63" t="s">
        <v>19</v>
      </c>
      <c r="K21" s="64" t="s">
        <v>19</v>
      </c>
      <c r="L21" s="63">
        <f t="shared" si="3"/>
        <v>78.26068242050826</v>
      </c>
      <c r="M21" s="65">
        <f t="shared" si="3"/>
        <v>78.287874031258269</v>
      </c>
    </row>
    <row r="22" spans="1:16" x14ac:dyDescent="0.25">
      <c r="A22" s="38" t="s">
        <v>25</v>
      </c>
      <c r="B22" s="32">
        <v>229.565</v>
      </c>
      <c r="C22" s="33">
        <v>229.565</v>
      </c>
      <c r="D22" s="34">
        <v>323.93299999999999</v>
      </c>
      <c r="E22" s="35">
        <v>323.93299999999999</v>
      </c>
      <c r="F22" s="34">
        <v>326.22899999999998</v>
      </c>
      <c r="G22" s="35">
        <v>326.22899999999998</v>
      </c>
      <c r="H22" s="34">
        <v>314.08</v>
      </c>
      <c r="I22" s="35">
        <v>314.12</v>
      </c>
      <c r="J22" s="63">
        <f t="shared" si="2"/>
        <v>-3.7240711279499976</v>
      </c>
      <c r="K22" s="64">
        <f t="shared" si="2"/>
        <v>-3.7118098023167789</v>
      </c>
      <c r="L22" s="63">
        <f t="shared" si="3"/>
        <v>36.815281075076769</v>
      </c>
      <c r="M22" s="65">
        <f t="shared" si="3"/>
        <v>36.832705334001275</v>
      </c>
    </row>
    <row r="23" spans="1:16" x14ac:dyDescent="0.25">
      <c r="A23" s="59" t="s">
        <v>26</v>
      </c>
      <c r="B23" s="70">
        <v>219.01599999999999</v>
      </c>
      <c r="C23" s="71">
        <v>218.31800000000001</v>
      </c>
      <c r="D23" s="70">
        <v>346.78699999999998</v>
      </c>
      <c r="E23" s="71">
        <v>346.654</v>
      </c>
      <c r="F23" s="70">
        <v>366.839</v>
      </c>
      <c r="G23" s="71">
        <v>366.351</v>
      </c>
      <c r="H23" s="70">
        <v>319.83300000000003</v>
      </c>
      <c r="I23" s="71">
        <v>319.75799999999998</v>
      </c>
      <c r="J23" s="72">
        <f t="shared" si="2"/>
        <v>-12.813795697840192</v>
      </c>
      <c r="K23" s="73">
        <f t="shared" si="2"/>
        <v>-12.718130972755631</v>
      </c>
      <c r="L23" s="72">
        <f t="shared" si="3"/>
        <v>46.03179676370678</v>
      </c>
      <c r="M23" s="74">
        <f t="shared" si="3"/>
        <v>46.464331846205994</v>
      </c>
    </row>
    <row r="24" spans="1:16" x14ac:dyDescent="0.25">
      <c r="A24" s="75" t="s">
        <v>27</v>
      </c>
      <c r="B24" s="34" t="s">
        <v>18</v>
      </c>
      <c r="C24" s="35" t="s">
        <v>18</v>
      </c>
      <c r="D24" s="76">
        <v>323.69799999999998</v>
      </c>
      <c r="E24" s="77">
        <v>323.54599999999999</v>
      </c>
      <c r="F24" s="76">
        <v>336.45499999999998</v>
      </c>
      <c r="G24" s="77">
        <v>334.94200000000001</v>
      </c>
      <c r="H24" s="76" t="s">
        <v>18</v>
      </c>
      <c r="I24" s="77" t="s">
        <v>18</v>
      </c>
      <c r="J24" s="55" t="s">
        <v>19</v>
      </c>
      <c r="K24" s="78" t="s">
        <v>19</v>
      </c>
      <c r="L24" s="55" t="s">
        <v>19</v>
      </c>
      <c r="M24" s="56" t="s">
        <v>19</v>
      </c>
    </row>
    <row r="25" spans="1:16" x14ac:dyDescent="0.25">
      <c r="A25" s="79" t="s">
        <v>28</v>
      </c>
      <c r="B25" s="80">
        <v>474.81900000000002</v>
      </c>
      <c r="C25" s="81">
        <v>474.81900000000002</v>
      </c>
      <c r="D25" s="80" t="s">
        <v>18</v>
      </c>
      <c r="E25" s="81" t="s">
        <v>18</v>
      </c>
      <c r="F25" s="80" t="s">
        <v>18</v>
      </c>
      <c r="G25" s="81" t="s">
        <v>18</v>
      </c>
      <c r="H25" s="80">
        <v>842.18700000000001</v>
      </c>
      <c r="I25" s="81">
        <v>842.18700000000001</v>
      </c>
      <c r="J25" s="82" t="s">
        <v>19</v>
      </c>
      <c r="K25" s="83" t="s">
        <v>19</v>
      </c>
      <c r="L25" s="82">
        <f t="shared" si="3"/>
        <v>77.370113664364737</v>
      </c>
      <c r="M25" s="84">
        <f t="shared" si="3"/>
        <v>77.370113664364737</v>
      </c>
    </row>
    <row r="26" spans="1:16" x14ac:dyDescent="0.25">
      <c r="A26" s="38" t="s">
        <v>29</v>
      </c>
      <c r="B26" s="32" t="s">
        <v>18</v>
      </c>
      <c r="C26" s="33" t="s">
        <v>18</v>
      </c>
      <c r="D26" s="39" t="s">
        <v>18</v>
      </c>
      <c r="E26" s="40" t="s">
        <v>18</v>
      </c>
      <c r="F26" s="39" t="s">
        <v>19</v>
      </c>
      <c r="G26" s="40" t="s">
        <v>19</v>
      </c>
      <c r="H26" s="39" t="s">
        <v>18</v>
      </c>
      <c r="I26" s="40" t="s">
        <v>18</v>
      </c>
      <c r="J26" s="63" t="s">
        <v>19</v>
      </c>
      <c r="K26" s="64" t="s">
        <v>19</v>
      </c>
      <c r="L26" s="63" t="s">
        <v>19</v>
      </c>
      <c r="M26" s="65" t="s">
        <v>19</v>
      </c>
      <c r="O26" s="85"/>
      <c r="P26" s="85"/>
    </row>
    <row r="27" spans="1:16" ht="2.25" customHeight="1" x14ac:dyDescent="0.25">
      <c r="A27" s="86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1"/>
      <c r="O27" s="85"/>
      <c r="P27" s="85"/>
    </row>
    <row r="28" spans="1:16" x14ac:dyDescent="0.25">
      <c r="A28" s="88" t="s">
        <v>30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"/>
      <c r="O28" s="85"/>
      <c r="P28" s="85"/>
    </row>
    <row r="29" spans="1:16" s="1" customFormat="1" x14ac:dyDescent="0.25">
      <c r="A29" s="90" t="s">
        <v>31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6" s="1" customFormat="1" x14ac:dyDescent="0.25">
      <c r="A30" s="91" t="s">
        <v>32</v>
      </c>
      <c r="B30" s="91"/>
      <c r="C30" s="91"/>
      <c r="D30" s="91"/>
      <c r="E30" s="91"/>
      <c r="F30" s="91"/>
      <c r="G30" s="92"/>
      <c r="H30" s="91"/>
    </row>
    <row r="31" spans="1:16" s="1" customFormat="1" x14ac:dyDescent="0.25">
      <c r="A31" s="93" t="s">
        <v>33</v>
      </c>
      <c r="B31" s="93"/>
      <c r="C31" s="93"/>
      <c r="D31" s="93"/>
      <c r="E31" s="93"/>
      <c r="F31" s="94"/>
      <c r="G31" s="94"/>
      <c r="H31" s="94"/>
      <c r="I31" s="94"/>
      <c r="K31" s="95"/>
      <c r="L31" s="95"/>
      <c r="M31" s="95"/>
    </row>
    <row r="32" spans="1:16" s="1" customFormat="1" x14ac:dyDescent="0.25">
      <c r="A32" s="93" t="s">
        <v>34</v>
      </c>
      <c r="B32" s="93"/>
      <c r="C32" s="93"/>
      <c r="D32" s="93"/>
      <c r="E32" s="93"/>
      <c r="F32" s="92"/>
      <c r="J32" s="91"/>
      <c r="K32" s="95"/>
      <c r="L32" s="95"/>
      <c r="M32" s="95"/>
    </row>
    <row r="33" spans="1:14" s="1" customFormat="1" ht="15" customHeight="1" x14ac:dyDescent="0.25">
      <c r="A33" s="96" t="s">
        <v>35</v>
      </c>
      <c r="B33" s="97"/>
      <c r="C33" s="97"/>
      <c r="D33" s="97"/>
      <c r="E33" s="97"/>
      <c r="F33" s="97"/>
      <c r="G33" s="97"/>
      <c r="H33" s="97"/>
      <c r="I33" s="97"/>
      <c r="J33" s="98"/>
    </row>
    <row r="34" spans="1:14" s="1" customFormat="1" x14ac:dyDescent="0.25">
      <c r="I34" s="91"/>
      <c r="J34" s="91" t="s">
        <v>36</v>
      </c>
    </row>
    <row r="35" spans="1:14" s="1" customFormat="1" x14ac:dyDescent="0.25">
      <c r="J35" s="99"/>
      <c r="K35" s="100"/>
      <c r="L35" s="100"/>
      <c r="M35" s="100"/>
      <c r="N35" s="101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85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18_20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2022-05-25T11:16:39Z</dcterms:created>
  <dcterms:modified xsi:type="dcterms:W3CDTF">2022-05-25T11:19:39Z</dcterms:modified>
</cp:coreProperties>
</file>