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32755EC-5CA0-4E4C-9CFF-AD25C2DAE2F6}" xr6:coauthVersionLast="47" xr6:coauthVersionMax="47" xr10:uidLastSave="{00000000-0000-0000-0000-000000000000}"/>
  <bookViews>
    <workbookView xWindow="-120" yWindow="-120" windowWidth="29040" windowHeight="17640" xr2:uid="{DBF0B264-5757-43FF-A77F-74EC1EF2565F}"/>
  </bookViews>
  <sheets>
    <sheet name="15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J26" i="1"/>
  <c r="L25" i="1"/>
  <c r="J25" i="1"/>
  <c r="M24" i="1"/>
  <c r="K24" i="1"/>
  <c r="M23" i="1"/>
  <c r="L23" i="1"/>
  <c r="K23" i="1"/>
  <c r="J23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<sst xmlns="http://schemas.openxmlformats.org/spreadsheetml/2006/main" count="74" uniqueCount="35">
  <si>
    <t xml:space="preserve">Grūdų  ir aliejinių augalų sėklų  supirkimo kiekių suvestinė ataskaita (2022 m. 15– 17 sav.) pagal GS-1*, t </t>
  </si>
  <si>
    <t xml:space="preserve">                      Data
Grūdai</t>
  </si>
  <si>
    <t>Pokytis, %</t>
  </si>
  <si>
    <t>17  sav.  (04 26– 05 02)</t>
  </si>
  <si>
    <t>15  sav.  (04 11– 17)</t>
  </si>
  <si>
    <t>16  sav.  (04 18– 24)</t>
  </si>
  <si>
    <t>17  sav.  (04 25– 05 01)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</si>
  <si>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</si>
  <si>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</si>
  <si>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</si>
  <si>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</si>
  <si>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</si>
  <si>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</si>
  <si>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</si>
  <si>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</si>
  <si>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</si>
  <si>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</si>
  <si>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</si>
  <si>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</si>
  <si>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</si>
  <si>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</si>
  <si>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</si>
  <si>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</si>
  <si>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</si>
  <si>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</si>
  <si>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</si>
  <si>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</si>
  <si>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</si>
  <si>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</si>
  <si>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</si>
  <si>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</si>
  <si>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17 savaitę su   16 savaite</t>
  </si>
  <si>
    <t>*** lyginant 2022 m. 17 savaitę su 2021 m. 17 savaite</t>
  </si>
  <si>
    <t>Pastaba: grūdų bei aliejinių augalų sėklų 15 ir 16 savaičių supirkimo kiekiai patikslinti  2022-05-05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</si>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</sst>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53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7617CFF-112E-45B3-9EDE-D43FC42D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A3A22A4-D78A-4F87-91E4-343E739F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A4C19D2-3150-4EC1-A1BE-4482E7AD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504AB87-31BF-4528-8868-21E3B1D8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4330FF8-7042-43BA-B2E4-5E7D0EA9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7B4AD1C-ED58-40EF-841F-A7AC1F84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6801481-7536-422D-ABEE-8811CEE1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11A9688-237F-4C47-8200-E7C32B7E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9F18551-A31E-4B6F-835B-BB925285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000887A-6E78-4CF7-AA78-972191C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19A6ECE-437C-4ED3-A9EB-DBCE7EAE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E621C3F-F0D0-4F54-BA0B-F1851D28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A6FF139-27C4-4E3A-8C44-FD21EB75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17107AC-73C8-4EB0-B6FF-6654BB79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B0489F9-1434-4AF0-8BBD-0F82871F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DD6D9A4-E4B7-4F44-A418-F4F458FB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20E2266-545F-4C18-B295-71C05230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43F5FDD-C96E-4170-B7CC-FB9E941E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7071B63-7465-4B96-B50E-295389CE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E94285D-F3FF-40AD-8563-08EAD73E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883F842-6266-4544-82AC-F061B632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848FB1A-F036-49C2-BBDA-D257090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F8B9A6A-6C1C-445C-AC3B-7AEBD4C8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4ACBCEA-CE03-4F33-BD2C-B474357E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096DB1E-33FB-4B30-9596-D6AA5624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4F8C2A7-6CBA-4DC2-B662-549148EF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C7405F4F-DEE6-4396-A9D6-230E0638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2639DC7-F678-4BF7-9697-A1B9891C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DC3E122-D7C5-4DEF-B5A4-9E9062D8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7E1DA8D-47AD-4CC8-BAFB-395AC376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DD5698E-270B-4B7C-BC4A-06CDFF06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85FD03F-6B4E-4777-836A-AECAF283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E21224A-D71A-41F4-9D53-64657C75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E743145-9921-4D53-BB01-DF0CA8D5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32DC2B8-CF3C-4B31-B37C-222BFED0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C0EDDD5-E75B-4215-85DA-AC8ACD5F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A4BCE33-A3F1-40FB-86D4-4A0C69E0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8DF620A-0E78-4A71-AB67-2B5118A2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44DFB30-7AB8-4099-A2A9-D0A8DCDF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5818428-7690-48FA-AC4C-E85A0C69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4B7E9DE-D19C-4053-B5F7-EA124C21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AAB9D76-11C2-41BA-9E48-B3C39CAF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5B6E4C9-7C30-4C8F-A648-91989948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8AC2595-2D57-4A5C-8F3D-F9A14BF5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9F71B59-583B-4221-9841-F1A1EAB9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5B29494-2F2C-4C00-977B-2772C0DF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EF28A07-B75D-4083-A581-81A42109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902F49F-C6EE-4792-B706-6D8B5BF5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DDD3556-79DF-4BEF-93A1-06BB22FA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05B5D7C-409D-4F46-9100-33944036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6D8FEF3-F13A-485C-AE88-6BC66970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96EEDC0-EC4F-4564-BFAF-CF23CD27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2F88F54-9C52-4DC1-A98A-31F04E88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292B12D-4E10-4FE7-BECC-E1049022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60A1633-C585-4325-9FEE-65D80736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F19F31A-4542-4294-93C6-60089CF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4B4FF6A-5476-4E84-8B11-7DD6E27E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6982D02-F059-423F-AD89-5CB9DC8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A551019-6701-4705-BA8D-79DBF9A6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8295FEB-8B41-47A3-8BC2-2C2F99EE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31C882E-9F1B-4929-B72D-F66721F7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70AFEBC-2654-4592-B21E-47FEE16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5193054-2FBB-4336-B423-FF83A123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CE9F8EE-FE11-45B2-855D-1194D17D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6630A8B-9906-46CD-BC58-F7E19F17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9D74DFE-CF0F-40B7-86F6-D892BE93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1D60212-9147-4A20-9163-0DC337E7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313876C-AFD4-474B-99F5-73DC6AAD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FBD6EEF-FF94-4477-8910-AE60A0CA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0830D5A-1E92-448D-BD31-A327AE6C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27ECCB9-7886-4FCD-92D3-A2FF98EC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887B9C7-B6A7-4908-884E-529D5FD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FEF2E8D-E228-4FB8-96E2-8E0AF6B3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1652812-D4D2-4F3E-A9BC-D43FD1FA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7189102-3022-4E30-8F0E-453E42AE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421E82C-7E70-4BBA-82C6-1C6D99A3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7DA0978-510A-4100-AE1A-FDCCDCA1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A25E7B6-929F-46AD-839D-E729EE4A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956E110-164E-4637-ABAF-F07147A5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CBB32C1-B7A2-44E1-99B7-754F6E3D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BB591109-98F4-465D-A0C6-B41BD46B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4490CEE-DC38-441B-BE1B-319A165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617943B-3367-420F-BB49-06B57B16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3084D90-74F9-42B0-AA1F-6714A5AB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8D27477-DACE-43AF-99BA-98E8BFD6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76EA7E1-64E6-4AD1-B592-1C1A12FB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27B0D4D-FB59-46C3-AA1D-1A2F08CA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E1AFA37-A7FF-47CF-AE8D-E1B9A43F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A75FBEB-B8AF-4041-83AB-FDE65A58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07E6A2C-D6A9-4426-854F-EBDEE342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37EDA87-6679-4E3D-89D0-5909F678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78B0560-7302-43BF-8E35-81F97EA2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F21B0C1-7F88-47C7-A2F0-2558482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BE4EC6D-2430-4ED5-953E-B848B56B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2D3F05C-6467-4475-8AF3-326DFAB6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96CBDF1-D742-45C4-89FF-03D09167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96230EE-D4DB-4588-B1E5-6F1BA4B0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250F452-DDFE-4B48-AC2E-39AD327A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9AA2BAE-2EC3-4F50-8C59-3A40114D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CF26D52-CA6B-4455-8241-402E0EEB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382DD16-937C-4431-BF0B-92D0D18A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8DA8DFF-62F5-41E8-A66B-DD488718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C0631F0-528C-49F5-8A56-6935B5EC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1990562-9C9A-41B0-A71F-683D0230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B2F07A7-3136-470B-9C66-22A649EF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2C072F3-FB7C-4CB6-87E9-6E3D76DB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5527D0B-4C0E-427C-ADF5-D3E64279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B4AE7E1-96D7-43A6-A6B9-6D7E9A9B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9DC4644-2B6F-4C49-B86D-3CEA6895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4F1C7D3-FB49-498F-B069-EA5A6653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72D98F7-0ABD-48C4-B369-18965B9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FB181EF-8EB0-4669-A232-C100F37A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B12E43D-8CAE-4BC0-99E2-C6444CC3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AC590DB-1DA6-4BE7-B7EF-5001B431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A07DA41-13AD-41ED-AF8B-42139F7B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A45BD28-71A8-4705-A4EC-02A3A5B0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34C5E2C-49B9-4495-82B4-D92EA9E3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A624368-3677-4D4D-9C93-CE89C65F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2410C83-19BD-40E5-9D3B-769031F8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60E5317-CC4C-414A-919F-F112881E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47BC76B-6EE0-4123-A91A-801A77E5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310CF51-3BDA-4623-A819-338FE821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CCF142E7-9FA3-4C39-9B00-D43AE626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D885EF5-F79C-4B0B-B3F3-9CD50AB1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299E2A1C-B4F8-4803-8B98-B21F1EFB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756BC1D-D0D5-4ABD-A029-55A95F0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E71F85D-180E-4193-BFDB-04B4C68D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6941A3A-F751-4747-BCB9-3E015BDE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30E0B4D-86E9-49DC-8200-8C17F4FE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552DC1B-F506-4DC4-A102-2E153288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C943BCA-124D-4FC6-B886-637D53F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FB624AB-F1B7-48C2-B01B-18E61814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3FD91D5-50B5-4756-ACCA-46A1E946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329116D-627B-4530-9E18-66AC9B8A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CB1D8C7-2192-4474-81B8-F844D708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C55A812-125B-4DC8-A8D9-FE9C2C95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7735159-D480-41EA-8E9E-3EEBAEDB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5E4F1A1-C05E-49F7-8B31-E5EEC4F7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E4DE252-EE58-4EBC-AB6A-D052B190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33EDD03D-7072-4D48-B319-E7E4CB8A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CBFBE97-657D-4E52-B0EE-4EC66908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8023441-FC65-4518-BC7F-00A4AA93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2BB8A0B-1FEC-420B-BBA4-C585BB01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041637F-4980-493A-9F93-B303D4C0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A98C811-1A1D-4311-902C-175443AF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D428854-2906-4A76-87C9-966E9C0E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DC03A7C-8744-461C-AA54-C0D9A829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9AE1590-245B-455E-83BE-9B30CEA8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58CEC5F-43EA-4A42-90A7-23F4D782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18A4996-72B5-4627-B237-5319342D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1021DEF-D568-4813-9458-F4F21313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61BCDCB-F36E-4B90-A161-A2D2C242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B14DCFE-D771-496A-82B2-36C19E82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7F86884-03CA-4EFC-AB08-4B6F1D00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D53E94C-95F9-495E-BCFA-D21FA1A3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C7D53C1-B0CD-43E7-8C0C-EE92EB2A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50D5B1F-6F14-4BC1-9C80-BCE64C88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1448C07-F9C1-48A5-98BC-760C1A82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4506A23-027A-4176-99EA-2CC79D32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FD4960C-FA53-4E7D-AAA4-58D8D344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0DC199B-624B-46AC-BCD3-ADF10A47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E539FAB-20AA-4CDB-9B01-8A1877AB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E27F40C-096E-4171-9958-FA0ECD3C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7B53DFD-B5EB-4434-B241-0D345F8B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9D397AF-AC0D-405F-8F1E-DF1DA9EA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5CFA3B8-CF42-4D5F-AB72-CBDB9E02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4AE900E-1F45-4749-91A0-5544614F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2160199-F53D-4BB8-AF97-82B6BDA2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D22782B-BA8E-4C79-9771-8BBDA6F3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F7FE7C6-F58E-4CEC-87FD-104CE78A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04473FB-3053-46E0-B98E-82243B92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0177F61-D43F-4747-B72E-66F47F1E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000245F-9509-48F4-9384-CF81E5D8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E2AF354-D416-487D-B861-14FCEECE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A7361C7-C56D-469C-AD3E-A3BA6D0B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222167A-6E09-4071-883B-80365662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F0CED26-E8C0-4AFD-88E6-A46D7D9E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3E03D30-59F4-4BA3-A24B-F4E534B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1043101-C657-47B8-B83B-7210831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D46CE72-5077-49C2-8B96-EAF4EB2D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2611A28-0C36-47F1-BF10-12F69747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EEBE37CD-913F-4FD0-9D56-EB0C4280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351BB93-CEC9-475B-982C-389932B3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9E75783-2133-45DB-965A-09EBB46F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A43EF48-A2D6-46AE-9EF3-9A6AE0D7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DF8C96E9-17E4-4AA5-8668-1C4DDF87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36A70B8-D5EA-401D-AD00-93CE2286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23D3C81-4626-4F27-8798-27B51F7E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CA19519-DA31-45EC-BF79-0BA418BA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9F0B679-9F9F-4F00-A664-D007EFC3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1C9E05F-38B5-4E1C-9515-C3C3BEC9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3EE7A6F-0394-438E-9348-B7B15999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B5FABF7-E54D-4B2D-993D-FE97EF40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8A2097B-BDF0-49FA-B1CE-57D6329E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B9643AB-167A-4F7E-A996-BEECA202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567B42A-844C-4368-9B9C-5AC2A745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437F1E2-007F-4AEA-9911-035AD470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1AAC0CE-0BC9-4B74-9776-0C7F8C56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3E2D02D-57A6-4948-8B57-AB01E633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F0EE8AD-0E37-4570-B6E8-D7E357D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32A71FB-CACE-41E5-A388-7C2DDF15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61096ED-17B1-430B-9B86-3A6A3FB6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C91C29D-7E1E-4A70-8ECA-833474A8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1930E76-010C-45CB-95DE-29D77B30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D874091-2207-4A0F-B9C5-06379E2A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0CD145C-CAB9-44D4-AC91-9090EA1C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3A07957-343B-47FC-9079-CAF6DCA6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8F88A6C-DD8D-465D-8BDE-02A0AC5F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5E65476-9D3D-4C80-A6AD-FCE33E5E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28AA0732-E8C1-459B-AC4C-618A3C74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DE44D76-BD7F-4CAE-8B50-2629E198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6F47115D-B39B-4650-9A84-325B3548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B3E06BC-275B-4481-B1B6-00C12F33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A569DBE-2E39-424F-AB55-C437C562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24ADB73-3FA1-45FB-8FB3-8039F8DA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8423C55-B016-4D10-B80E-4E3BD428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8DA76DE-38B6-4724-B404-C772801D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6AA5F70-80C1-468D-94DD-1603C42E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F8A3858-606A-4B8F-B51D-11F6A072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74CC57B-34C5-4363-AB21-7FB0886E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3F3210D-CBE3-46BF-B030-9AF0AA77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EAB7C26-1EB2-405E-9C99-FE2CD0F6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AF91725-D77A-4AF5-A464-A23C3D5C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68F07FD-677A-41A1-8195-E4E51045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C2D6730-8F49-4172-B2BD-F4E747FB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F3A9332-F4A7-48B5-80AB-B4D94E86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554B4E5-A391-4FDD-A77A-12A50205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CB2EE27-3795-405E-9AC9-5C8F9C7F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CD49784-E92A-4FCC-98B7-56802A97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5325C5C-D497-46E7-BC5D-5CC12C47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D9CA967-F6A9-41B9-A2E4-50069233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6C403FE-37CB-4227-B174-0D342135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726BFCA-71B2-4898-83B0-FA8DF2AC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C9B2BAE-DC71-4B13-85E3-2FB9E389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1107336-19D6-40D4-A618-6B15018D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C2A67DA-4BBD-4DF2-8278-3B7208C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C8C2695-AA81-45FD-8CC2-4ABB6E34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28F5579-C93E-4642-AF87-7B3B85DD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1D0F719-6DEC-4136-B333-362FE525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101DB07-63D2-410B-B833-97E2BC84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0943A9A-7526-486B-B4EB-717B3B2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8C62136-7267-4C40-A99F-EF7F8FF0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AA8E92D-6EB5-41EC-9DCD-29800C74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0A2BEEE-1FF5-4EDB-B601-5472BB2F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62765D9-3B66-4371-9AAC-22554663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1AFFFD9-023D-48E3-993B-8AFD36C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4F94D54-2F66-46D7-8A69-C356E295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FB8B7D1-45CC-426C-A73D-FF5892F6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56CFED3-BDFB-4759-BADB-D4F5BAC0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2ED4A6D0-67F2-40DB-8698-804F29D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6F60D79-41EE-4A1C-9DC4-A394ABBB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8523A90-5F90-4477-8471-2F331552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16E2B01-58BB-407C-AFF1-DCD35B78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125FE109-17CF-4328-B585-4EEF1CDF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08EB628-D643-4138-A34E-CC5C1D0E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7C3A499-A6BF-4EFE-A6A6-7A6AA8AD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50D99A3-3A63-4DBC-8BA4-8CFAE1A4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70BB9AF-FF3B-49D0-A870-16DE2DC4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825BA92-0107-46EF-85A6-D329E363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B6BFA0D6-6AC8-4DDE-806B-448A6D60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7040417-1772-4B01-8C8F-549A4D4B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4D8C3B2-9A04-4F33-A6F3-33787D56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64354AD-F5B3-4537-BD39-4E87BD58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9E16521-F3EE-4B82-86B5-A74570A2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BEB1916-9667-4A4E-9B0A-9D96C83D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068A486-9B9B-4422-9B4C-89B042B6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0FA14C2-BA5C-4487-A923-12CE2384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090CC5E-9131-44FE-9430-574EE1B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42887CB-52EE-46FB-9B38-D7E34DA1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E6F7916-3B1D-4519-A72C-C24AF2BC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377B4DC-A9DC-4A50-8E9D-7FC6D882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C4ECB91-F888-4576-A409-5FAEB527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9F0473A-8449-48C2-A9C9-12BF9041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4FB3F03-58E3-46B4-B033-0B7F5960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CF691C0-3089-4190-BAC1-3D2B7E6E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93D197E-5EF8-4E7E-8249-E15EEE4C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FAE619B-F62E-4FE2-B77B-54490C51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C8153E6-9AF0-4F2A-95B6-0B346AA6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C89C8AE-F5BD-4564-AC3E-6AC2B572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B65DBA8-967A-4EE3-8C87-87EF4862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4B35368-8B28-4B82-BF31-E5918025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FD53B94-9C3D-496B-948B-9A8DC1F7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60900B3-AE1E-43EB-B350-BD005801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5446BD9-1C08-420D-9F4A-F51C628D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1273BC5-A250-4D24-BADF-B3EBB9D3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E23B4D5-58B7-4636-B052-2745B8E6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6EC34EB-A11D-4EED-AE64-55917149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214CE9BC-4749-437F-B0D7-5960ADD6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F9E12D7-255D-4BCA-896F-A9005C79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1B56212-1D07-4DF8-B3BF-CDCD208C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E0395F6-5A19-4031-8BDD-B8EF084E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DE14EDD-0F2D-491B-B911-B76CAEAE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8AA9B09-7ECB-47F6-8D11-CEFA9E68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DF0081C-0499-4111-9526-0583F061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780160B-6307-4179-863D-7ED0F0A3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8BE803E-E999-4EE6-A8C6-86AD55E7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EA343F1-300A-4878-B349-993F6798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88B99E1-9160-47BD-ADFA-7FC4B84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5603287-A36B-4F0F-A94E-37A2B236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8F195AD-4D82-4EDB-8564-62EE3731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2802B846-8640-402B-A051-44CCAFBC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65CB47C-59C3-4FE4-9F82-A2FCF8F2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AA81E46-3B44-4DA4-AF54-F5518B38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E0EBCEF-B813-4222-8FD2-470FC8F8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227D176-BDBD-4407-A91C-2C2CF7ED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7B1E1F6-500F-4B9D-BD12-E5C9EB03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57A3D52-E548-460B-8B85-5941CDE7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9E082B4-4CF4-4C71-BE56-6A89A30E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A001C9E-115D-44B4-8E99-02BDD774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C044C82-E66F-4640-A151-302332B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D9845B6-6E54-4381-97D4-67BAEAC6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C7BBE11-EE8E-463E-BEA4-23C79C00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A6102C5-3FF8-48CE-88F7-E4AA8165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8376A1E-6097-475B-869B-F3D65660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324BDE3B-6437-4C88-A5EB-7BCD0960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A9C540A-B9DB-4B72-9C0B-9D46FA08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4D9EAD2-4B3E-4032-9B4C-213A00C9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9210645-16F2-496F-A5F8-4C91C820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43C7DDE-1102-439C-86A8-AF22E04D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E9F2F75-7434-43C2-A0B7-68E0BD42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DDEACB7-0679-471C-BC50-C05C4AD6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413149E-7F6A-467E-A7C6-A8001DFF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E25E51D-F25D-4DEF-BEB4-119C888B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A490780-4C53-4BDA-9FBD-4549B8A7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FA43A0E-7A1B-40DB-AE17-4560E17E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87BCB22-97DE-42B1-984C-7E2640C0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052076C-45ED-49CE-BB76-089EA141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9F1DD1B-F048-4A4A-9CD0-5B31FD49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1EF50EB-8D13-4AD4-837F-FB463EEC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72077BE-1C00-4E7C-8647-6ED5CB4F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277C2B8-C034-45F3-9610-6ED39E27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F129A91-31C5-436D-9B1C-4588C3E7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1A0C4D8-36CB-435F-9D1F-3B2C63DB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20FFCC6-C358-4AA1-A32F-D63B0535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A8C6779-07A9-41D6-944B-22D40246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593E50B-2D2F-44D9-BE92-8F8FF9E1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6AF8A58-C203-4881-B9AC-ECD597BF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60FA0EC-83BF-4B49-92B7-785B7B66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071318C-8BF3-4DA8-BF97-258A3F6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5B3DADD-959E-477D-97E9-38DD31C2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C5326F5-529C-480B-9622-94542BC7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BD119C3-F3AE-4774-AA1B-7D5764F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132C051-4CAF-4CB1-AF98-96D202B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60471B3-6423-45F7-8D96-2657ECB3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2AE8667-4EA3-43AA-BFA1-177E9531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1F96334-8BD2-4859-B01A-EA79ECE5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7888A11-0890-4193-916D-0487A92E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B2F9F7B-3682-4923-B562-4BC6A9D0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74DEC1F-1341-4550-BEC3-1E45322E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AD10720-C432-47EC-AC7C-0E9B08DF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9D7F1A1-82E6-4369-9261-F496605F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044FB4A-8549-4661-A6F7-B2F6C061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64F82B7-9664-4E8B-8B1D-38AB16F4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D51264EF-C36E-4870-A321-26104AF8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3E0DA19-DF63-40EC-B732-63D53C07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216FEE4-B20D-49F1-A996-885C9156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9F3A-2724-4D3C-B4B1-E6E3F056003C}">
  <dimension ref="A1:V56"/>
  <sheetViews>
    <sheetView showGridLines="0" tabSelected="1" workbookViewId="0">
      <selection activeCell="Q11" sqref="Q11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12578.539000000001</v>
      </c>
      <c r="C8" s="27">
        <v>35460.116999999998</v>
      </c>
      <c r="D8" s="26">
        <v>21277.646999999997</v>
      </c>
      <c r="E8" s="27">
        <v>37186.380000000005</v>
      </c>
      <c r="F8" s="28">
        <v>15634.827000000001</v>
      </c>
      <c r="G8" s="29">
        <v>56348.699000000001</v>
      </c>
      <c r="H8" s="28">
        <v>29709.384999999998</v>
      </c>
      <c r="I8" s="29">
        <v>29568.030999999999</v>
      </c>
      <c r="J8" s="28">
        <f t="shared" ref="J8:K23" si="0">+((H8*100/F8)-100)</f>
        <v>90.02055475254059</v>
      </c>
      <c r="K8" s="30">
        <f t="shared" si="0"/>
        <v>-47.526683801519532</v>
      </c>
      <c r="L8" s="28">
        <f t="shared" ref="L8:M23" si="1">+((H8*100/B8)-100)</f>
        <v>136.19106320694317</v>
      </c>
      <c r="M8" s="31">
        <f t="shared" si="1"/>
        <v>-16.616092947465447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2600.6770000000001</v>
      </c>
      <c r="C9" s="36">
        <v>7455.9459999999999</v>
      </c>
      <c r="D9" s="35">
        <v>3074.5790000000002</v>
      </c>
      <c r="E9" s="36">
        <v>2851.4</v>
      </c>
      <c r="F9" s="37">
        <v>2982.752</v>
      </c>
      <c r="G9" s="38">
        <v>67.900000000000006</v>
      </c>
      <c r="H9" s="37">
        <v>4190.9889999999996</v>
      </c>
      <c r="I9" s="39">
        <v>602.72</v>
      </c>
      <c r="J9" s="40">
        <f>+((H9*100/F9)-100)</f>
        <v>40.507457542564708</v>
      </c>
      <c r="K9" s="41">
        <f>+((I9*100/G9)-100)</f>
        <v>787.65832106038283</v>
      </c>
      <c r="L9" s="40">
        <f>+((H9*100/B9)-100)</f>
        <v>61.149923654494557</v>
      </c>
      <c r="M9" s="42">
        <f>+((I9*100/C9)-100)</f>
        <v>-91.916250466406268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3816.1089999999999</v>
      </c>
      <c r="C10" s="48">
        <v>3784.02</v>
      </c>
      <c r="D10" s="47">
        <v>11581.619999999999</v>
      </c>
      <c r="E10" s="48">
        <v>19970.670000000002</v>
      </c>
      <c r="F10" s="49">
        <v>7225.5120000000006</v>
      </c>
      <c r="G10" s="38">
        <v>618.13800000000003</v>
      </c>
      <c r="H10" s="49">
        <v>10720.162</v>
      </c>
      <c r="I10" s="50">
        <v>9955.4349999999995</v>
      </c>
      <c r="J10" s="40">
        <f>+((H10*100/F10)-100)</f>
        <v>48.365430712730102</v>
      </c>
      <c r="K10" s="41">
        <f t="shared" si="0"/>
        <v>1510.5521744335406</v>
      </c>
      <c r="L10" s="40">
        <f t="shared" si="1"/>
        <v>180.91865300493248</v>
      </c>
      <c r="M10" s="42">
        <f t="shared" si="1"/>
        <v>163.0915005734642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5848.6369999999997</v>
      </c>
      <c r="C11" s="48">
        <v>21881.550999999999</v>
      </c>
      <c r="D11" s="47">
        <v>4811.3940000000002</v>
      </c>
      <c r="E11" s="48">
        <v>7433.16</v>
      </c>
      <c r="F11" s="49">
        <v>2380.2260000000001</v>
      </c>
      <c r="G11" s="38">
        <v>55304.33</v>
      </c>
      <c r="H11" s="49">
        <v>12760.638999999999</v>
      </c>
      <c r="I11" s="50">
        <v>14551.34</v>
      </c>
      <c r="J11" s="53">
        <f t="shared" si="0"/>
        <v>436.11039455917205</v>
      </c>
      <c r="K11" s="54">
        <f t="shared" si="0"/>
        <v>-73.688606299000455</v>
      </c>
      <c r="L11" s="55">
        <f t="shared" si="1"/>
        <v>118.18141560161794</v>
      </c>
      <c r="M11" s="56">
        <f t="shared" si="1"/>
        <v>-33.499503760039673</v>
      </c>
      <c r="O11" s="14"/>
      <c r="P11" s="51"/>
      <c r="Q11" s="51"/>
    </row>
    <row r="12" spans="1:22" x14ac:dyDescent="0.25">
      <c r="A12" s="52" t="s">
        <v>15</v>
      </c>
      <c r="B12" s="47">
        <v>88.075999999999993</v>
      </c>
      <c r="C12" s="48">
        <v>1294.5999999999999</v>
      </c>
      <c r="D12" s="47">
        <v>812.46300000000008</v>
      </c>
      <c r="E12" s="48">
        <v>526.91</v>
      </c>
      <c r="F12" s="49">
        <v>1092.8810000000001</v>
      </c>
      <c r="G12" s="38">
        <v>0</v>
      </c>
      <c r="H12" s="49">
        <v>457.214</v>
      </c>
      <c r="I12" s="50">
        <v>57.19</v>
      </c>
      <c r="J12" s="53">
        <f t="shared" si="0"/>
        <v>-58.164338111834688</v>
      </c>
      <c r="K12" s="54" t="s">
        <v>16</v>
      </c>
      <c r="L12" s="55">
        <f t="shared" si="1"/>
        <v>419.11303873927068</v>
      </c>
      <c r="M12" s="56">
        <f t="shared" si="1"/>
        <v>-95.582419280086512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225.04</v>
      </c>
      <c r="C13" s="48">
        <v>1044</v>
      </c>
      <c r="D13" s="47">
        <v>997.59099999999989</v>
      </c>
      <c r="E13" s="48">
        <v>6404.24</v>
      </c>
      <c r="F13" s="49">
        <v>1953.4560000000001</v>
      </c>
      <c r="G13" s="38">
        <v>358.33100000000002</v>
      </c>
      <c r="H13" s="49">
        <v>1580.3810000000001</v>
      </c>
      <c r="I13" s="50">
        <v>4401.3459999999995</v>
      </c>
      <c r="J13" s="36">
        <f t="shared" si="0"/>
        <v>-19.098203389275213</v>
      </c>
      <c r="K13" s="58">
        <f t="shared" si="0"/>
        <v>1128.29060282253</v>
      </c>
      <c r="L13" s="36">
        <f t="shared" si="1"/>
        <v>602.26670814077499</v>
      </c>
      <c r="M13" s="59">
        <f t="shared" si="1"/>
        <v>321.58486590038314</v>
      </c>
      <c r="N13" s="32"/>
    </row>
    <row r="14" spans="1:22" s="33" customFormat="1" x14ac:dyDescent="0.25">
      <c r="A14" s="60" t="s">
        <v>18</v>
      </c>
      <c r="B14" s="61">
        <v>168.21</v>
      </c>
      <c r="C14" s="62">
        <v>0</v>
      </c>
      <c r="D14" s="61">
        <v>7.25</v>
      </c>
      <c r="E14" s="62">
        <v>0</v>
      </c>
      <c r="F14" s="63">
        <v>189.672</v>
      </c>
      <c r="G14" s="64">
        <v>0</v>
      </c>
      <c r="H14" s="63">
        <v>102.943</v>
      </c>
      <c r="I14" s="39">
        <v>0</v>
      </c>
      <c r="J14" s="65">
        <f t="shared" si="0"/>
        <v>-45.725779239951073</v>
      </c>
      <c r="K14" s="66" t="s">
        <v>16</v>
      </c>
      <c r="L14" s="65">
        <f t="shared" si="1"/>
        <v>-38.800903632364317</v>
      </c>
      <c r="M14" s="67" t="s">
        <v>16</v>
      </c>
      <c r="N14" s="68"/>
      <c r="O14" s="68"/>
      <c r="P14" s="68"/>
      <c r="Q14" s="68"/>
      <c r="R14" s="68"/>
      <c r="S14" s="68"/>
    </row>
    <row r="15" spans="1:22" x14ac:dyDescent="0.25">
      <c r="A15" s="46" t="s">
        <v>13</v>
      </c>
      <c r="B15" s="69">
        <v>0</v>
      </c>
      <c r="C15" s="70">
        <v>0</v>
      </c>
      <c r="D15" s="69">
        <v>0</v>
      </c>
      <c r="E15" s="71">
        <v>0</v>
      </c>
      <c r="F15" s="72">
        <v>162.91999999999999</v>
      </c>
      <c r="G15" s="73">
        <v>0</v>
      </c>
      <c r="H15" s="72">
        <v>0</v>
      </c>
      <c r="I15" s="39">
        <v>0</v>
      </c>
      <c r="J15" s="40" t="s">
        <v>16</v>
      </c>
      <c r="K15" s="41" t="s">
        <v>16</v>
      </c>
      <c r="L15" s="74" t="s">
        <v>16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5">
        <v>168.21</v>
      </c>
      <c r="C16" s="76">
        <v>0</v>
      </c>
      <c r="D16" s="75">
        <v>7.25</v>
      </c>
      <c r="E16" s="77">
        <v>0</v>
      </c>
      <c r="F16" s="78">
        <v>26.751999999999999</v>
      </c>
      <c r="G16" s="79">
        <v>0</v>
      </c>
      <c r="H16" s="78">
        <v>102.943</v>
      </c>
      <c r="I16" s="80">
        <v>0</v>
      </c>
      <c r="J16" s="36">
        <f t="shared" si="0"/>
        <v>284.80487440191388</v>
      </c>
      <c r="K16" s="58" t="s">
        <v>16</v>
      </c>
      <c r="L16" s="36">
        <f t="shared" si="1"/>
        <v>-38.800903632364317</v>
      </c>
      <c r="M16" s="59" t="s">
        <v>16</v>
      </c>
      <c r="O16" s="14"/>
      <c r="P16" s="51"/>
      <c r="Q16" s="51"/>
    </row>
    <row r="17" spans="1:19" s="33" customFormat="1" x14ac:dyDescent="0.25">
      <c r="A17" s="60" t="s">
        <v>19</v>
      </c>
      <c r="B17" s="26">
        <v>3639.3649999999998</v>
      </c>
      <c r="C17" s="27">
        <v>7211.2889999999998</v>
      </c>
      <c r="D17" s="26">
        <v>525.07100000000003</v>
      </c>
      <c r="E17" s="27">
        <v>1061.7</v>
      </c>
      <c r="F17" s="28">
        <v>224.50800000000001</v>
      </c>
      <c r="G17" s="29">
        <v>804.12</v>
      </c>
      <c r="H17" s="28">
        <v>1028.5819999999999</v>
      </c>
      <c r="I17" s="39">
        <v>722.22900000000004</v>
      </c>
      <c r="J17" s="65">
        <f t="shared" si="0"/>
        <v>358.14937552336653</v>
      </c>
      <c r="K17" s="66">
        <f t="shared" si="0"/>
        <v>-10.183927771974325</v>
      </c>
      <c r="L17" s="65">
        <f t="shared" si="1"/>
        <v>-71.737322307600365</v>
      </c>
      <c r="M17" s="67">
        <f t="shared" si="1"/>
        <v>-89.984744752290467</v>
      </c>
      <c r="N17" s="68"/>
      <c r="O17" s="68"/>
      <c r="P17" s="68"/>
      <c r="Q17" s="68"/>
      <c r="R17" s="68"/>
      <c r="S17" s="68"/>
    </row>
    <row r="18" spans="1:19" x14ac:dyDescent="0.25">
      <c r="A18" s="46" t="s">
        <v>13</v>
      </c>
      <c r="B18" s="35">
        <v>256.49099999999999</v>
      </c>
      <c r="C18" s="36">
        <v>53.4</v>
      </c>
      <c r="D18" s="35">
        <v>0</v>
      </c>
      <c r="E18" s="36">
        <v>25.88</v>
      </c>
      <c r="F18" s="37">
        <v>17.582999999999998</v>
      </c>
      <c r="G18" s="38">
        <v>0</v>
      </c>
      <c r="H18" s="37">
        <v>137.678</v>
      </c>
      <c r="I18" s="39">
        <v>0</v>
      </c>
      <c r="J18" s="40">
        <f t="shared" si="0"/>
        <v>683.01768753910028</v>
      </c>
      <c r="K18" s="41" t="s">
        <v>16</v>
      </c>
      <c r="L18" s="40">
        <f t="shared" si="1"/>
        <v>-46.322483050087527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2063.56</v>
      </c>
      <c r="C19" s="81">
        <v>4507.8190000000004</v>
      </c>
      <c r="D19" s="47">
        <v>98.551000000000002</v>
      </c>
      <c r="E19" s="48">
        <v>517.28</v>
      </c>
      <c r="F19" s="49">
        <v>127.66500000000001</v>
      </c>
      <c r="G19" s="38">
        <v>558.98</v>
      </c>
      <c r="H19" s="49">
        <v>685.66399999999999</v>
      </c>
      <c r="I19" s="50">
        <v>432.36900000000003</v>
      </c>
      <c r="J19" s="53">
        <f t="shared" si="0"/>
        <v>437.08064073943513</v>
      </c>
      <c r="K19" s="54">
        <f t="shared" si="0"/>
        <v>-22.650363161472683</v>
      </c>
      <c r="L19" s="55">
        <f t="shared" si="1"/>
        <v>-66.772761635232314</v>
      </c>
      <c r="M19" s="56">
        <f t="shared" si="1"/>
        <v>-90.408465823494694</v>
      </c>
      <c r="O19" s="14"/>
      <c r="P19" s="51"/>
      <c r="Q19" s="51"/>
    </row>
    <row r="20" spans="1:19" x14ac:dyDescent="0.25">
      <c r="A20" s="57" t="s">
        <v>20</v>
      </c>
      <c r="B20" s="75">
        <v>1319.3140000000001</v>
      </c>
      <c r="C20" s="77">
        <v>2650.07</v>
      </c>
      <c r="D20" s="47">
        <v>426.52</v>
      </c>
      <c r="E20" s="48">
        <v>518.54</v>
      </c>
      <c r="F20" s="49">
        <v>79.260000000000005</v>
      </c>
      <c r="G20" s="38">
        <v>245.14</v>
      </c>
      <c r="H20" s="49">
        <v>205.24</v>
      </c>
      <c r="I20" s="82">
        <v>289.86</v>
      </c>
      <c r="J20" s="83">
        <f t="shared" si="0"/>
        <v>158.94524350239715</v>
      </c>
      <c r="K20" s="84">
        <f t="shared" si="0"/>
        <v>18.242636860569476</v>
      </c>
      <c r="L20" s="85">
        <f t="shared" si="1"/>
        <v>-84.443430449460863</v>
      </c>
      <c r="M20" s="86">
        <f t="shared" si="1"/>
        <v>-89.06217571611316</v>
      </c>
      <c r="O20" s="14"/>
      <c r="P20" s="51"/>
      <c r="Q20" s="51"/>
    </row>
    <row r="21" spans="1:19" x14ac:dyDescent="0.25">
      <c r="A21" s="87" t="s">
        <v>21</v>
      </c>
      <c r="B21" s="35">
        <v>72.191999999999993</v>
      </c>
      <c r="C21" s="36">
        <v>0</v>
      </c>
      <c r="D21" s="69">
        <v>0</v>
      </c>
      <c r="E21" s="71">
        <v>0</v>
      </c>
      <c r="F21" s="72">
        <v>23.82</v>
      </c>
      <c r="G21" s="73">
        <v>26.2</v>
      </c>
      <c r="H21" s="72">
        <v>46.36</v>
      </c>
      <c r="I21" s="39">
        <v>0</v>
      </c>
      <c r="J21" s="88">
        <f t="shared" si="0"/>
        <v>94.626364399664141</v>
      </c>
      <c r="K21" s="41" t="s">
        <v>16</v>
      </c>
      <c r="L21" s="89">
        <f t="shared" si="1"/>
        <v>-35.782358156028366</v>
      </c>
      <c r="M21" s="42" t="s">
        <v>16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1">
        <v>0</v>
      </c>
      <c r="D22" s="47">
        <v>22</v>
      </c>
      <c r="E22" s="48">
        <v>87</v>
      </c>
      <c r="F22" s="49">
        <v>44.88</v>
      </c>
      <c r="G22" s="90">
        <v>0</v>
      </c>
      <c r="H22" s="49">
        <v>0</v>
      </c>
      <c r="I22" s="50">
        <v>40.74</v>
      </c>
      <c r="J22" s="91" t="s">
        <v>16</v>
      </c>
      <c r="K22" s="54" t="s">
        <v>16</v>
      </c>
      <c r="L22" s="92" t="s">
        <v>16</v>
      </c>
      <c r="M22" s="56" t="s">
        <v>16</v>
      </c>
      <c r="O22" s="14"/>
      <c r="P22" s="51"/>
      <c r="Q22" s="51"/>
    </row>
    <row r="23" spans="1:19" x14ac:dyDescent="0.25">
      <c r="A23" s="52" t="s">
        <v>23</v>
      </c>
      <c r="B23" s="47">
        <v>373.02300000000002</v>
      </c>
      <c r="C23" s="81">
        <v>502.64</v>
      </c>
      <c r="D23" s="47">
        <v>0</v>
      </c>
      <c r="E23" s="48">
        <v>570.5</v>
      </c>
      <c r="F23" s="49">
        <v>75.527000000000001</v>
      </c>
      <c r="G23" s="90">
        <v>25.44</v>
      </c>
      <c r="H23" s="49">
        <v>7.298</v>
      </c>
      <c r="I23" s="50">
        <v>52.52</v>
      </c>
      <c r="J23" s="91">
        <f t="shared" si="0"/>
        <v>-90.337230394428488</v>
      </c>
      <c r="K23" s="54">
        <f t="shared" si="0"/>
        <v>106.44654088050314</v>
      </c>
      <c r="L23" s="92">
        <f t="shared" si="1"/>
        <v>-98.043552274256541</v>
      </c>
      <c r="M23" s="56">
        <f t="shared" si="1"/>
        <v>-89.551169823332799</v>
      </c>
      <c r="O23" s="14"/>
      <c r="P23" s="51"/>
      <c r="Q23" s="51"/>
    </row>
    <row r="24" spans="1:19" x14ac:dyDescent="0.25">
      <c r="A24" s="52" t="s">
        <v>24</v>
      </c>
      <c r="B24" s="47">
        <v>392.3</v>
      </c>
      <c r="C24" s="81">
        <v>392.28</v>
      </c>
      <c r="D24" s="47">
        <v>0</v>
      </c>
      <c r="E24" s="48">
        <v>457.48</v>
      </c>
      <c r="F24" s="49">
        <v>0</v>
      </c>
      <c r="G24" s="90">
        <v>316.86</v>
      </c>
      <c r="H24" s="49">
        <v>0</v>
      </c>
      <c r="I24" s="50">
        <v>763.2</v>
      </c>
      <c r="J24" s="91" t="s">
        <v>16</v>
      </c>
      <c r="K24" s="54">
        <f t="shared" ref="K24" si="2">+((I24*100/G24)-100)</f>
        <v>140.86347282711606</v>
      </c>
      <c r="L24" s="92" t="s">
        <v>16</v>
      </c>
      <c r="M24" s="56">
        <f t="shared" ref="L24:M27" si="3">+((I24*100/C24)-100)</f>
        <v>94.554909758335896</v>
      </c>
      <c r="O24" s="14"/>
      <c r="P24" s="51"/>
      <c r="Q24" s="51"/>
    </row>
    <row r="25" spans="1:19" x14ac:dyDescent="0.25">
      <c r="A25" s="52" t="s">
        <v>25</v>
      </c>
      <c r="B25" s="47">
        <v>57.823</v>
      </c>
      <c r="C25" s="81">
        <v>0</v>
      </c>
      <c r="D25" s="47">
        <v>200.06</v>
      </c>
      <c r="E25" s="48">
        <v>27.3</v>
      </c>
      <c r="F25" s="49">
        <v>251.32</v>
      </c>
      <c r="G25" s="90">
        <v>47.875</v>
      </c>
      <c r="H25" s="49">
        <v>238.79499999999999</v>
      </c>
      <c r="I25" s="50">
        <v>0</v>
      </c>
      <c r="J25" s="92">
        <f t="shared" ref="J25:K27" si="4">+((H25*100/F25)-100)</f>
        <v>-4.9836861371956047</v>
      </c>
      <c r="K25" s="54" t="s">
        <v>16</v>
      </c>
      <c r="L25" s="92">
        <f t="shared" si="3"/>
        <v>312.97580547532988</v>
      </c>
      <c r="M25" s="56" t="s">
        <v>16</v>
      </c>
      <c r="O25" s="14"/>
      <c r="P25" s="51"/>
      <c r="Q25" s="51"/>
    </row>
    <row r="26" spans="1:19" x14ac:dyDescent="0.25">
      <c r="A26" s="52" t="s">
        <v>26</v>
      </c>
      <c r="B26" s="47">
        <v>94.94</v>
      </c>
      <c r="C26" s="81">
        <v>1526.963</v>
      </c>
      <c r="D26" s="47">
        <v>554.98</v>
      </c>
      <c r="E26" s="48">
        <v>22.96</v>
      </c>
      <c r="F26" s="49">
        <v>294.28300000000002</v>
      </c>
      <c r="G26" s="90">
        <v>0</v>
      </c>
      <c r="H26" s="49">
        <v>623.35</v>
      </c>
      <c r="I26" s="50">
        <v>46</v>
      </c>
      <c r="J26" s="92">
        <f t="shared" si="4"/>
        <v>111.81991484387476</v>
      </c>
      <c r="K26" s="54" t="s">
        <v>16</v>
      </c>
      <c r="L26" s="92">
        <f t="shared" si="3"/>
        <v>556.57257215083212</v>
      </c>
      <c r="M26" s="56">
        <f t="shared" si="3"/>
        <v>-96.987484307085367</v>
      </c>
      <c r="O26" s="14"/>
      <c r="P26" s="51"/>
      <c r="Q26" s="51"/>
    </row>
    <row r="27" spans="1:19" x14ac:dyDescent="0.25">
      <c r="A27" s="52" t="s">
        <v>27</v>
      </c>
      <c r="B27" s="47">
        <v>107.176</v>
      </c>
      <c r="C27" s="48">
        <v>2442.703</v>
      </c>
      <c r="D27" s="47">
        <v>671.25</v>
      </c>
      <c r="E27" s="48">
        <v>1071.28</v>
      </c>
      <c r="F27" s="49">
        <v>315.35599999999999</v>
      </c>
      <c r="G27" s="90">
        <v>1951.88</v>
      </c>
      <c r="H27" s="49">
        <v>678.53</v>
      </c>
      <c r="I27" s="50">
        <v>182.25</v>
      </c>
      <c r="J27" s="92">
        <f t="shared" si="4"/>
        <v>115.16318065931836</v>
      </c>
      <c r="K27" s="54">
        <f t="shared" si="4"/>
        <v>-90.662848125909377</v>
      </c>
      <c r="L27" s="92">
        <f t="shared" si="3"/>
        <v>533.09882809584235</v>
      </c>
      <c r="M27" s="56">
        <f t="shared" si="3"/>
        <v>-92.539002899656651</v>
      </c>
      <c r="O27" s="14"/>
      <c r="P27" s="51"/>
      <c r="Q27" s="51"/>
    </row>
    <row r="28" spans="1:19" x14ac:dyDescent="0.25">
      <c r="A28" s="93" t="s">
        <v>28</v>
      </c>
      <c r="B28" s="47">
        <v>0</v>
      </c>
      <c r="C28" s="48">
        <v>0</v>
      </c>
      <c r="D28" s="47">
        <v>0</v>
      </c>
      <c r="E28" s="48">
        <v>3</v>
      </c>
      <c r="F28" s="49">
        <v>0</v>
      </c>
      <c r="G28" s="90">
        <v>3</v>
      </c>
      <c r="H28" s="49">
        <v>0</v>
      </c>
      <c r="I28" s="50">
        <v>0</v>
      </c>
      <c r="J28" s="92" t="s">
        <v>16</v>
      </c>
      <c r="K28" s="54" t="s">
        <v>16</v>
      </c>
      <c r="L28" s="92" t="s">
        <v>16</v>
      </c>
      <c r="M28" s="56" t="s">
        <v>16</v>
      </c>
      <c r="O28" s="14"/>
      <c r="P28" s="51"/>
      <c r="Q28" s="51"/>
    </row>
    <row r="29" spans="1:19" s="1" customFormat="1" x14ac:dyDescent="0.25">
      <c r="A29" s="94" t="s">
        <v>29</v>
      </c>
      <c r="B29" s="95">
        <v>17483.567999999999</v>
      </c>
      <c r="C29" s="96">
        <v>47535.992000000006</v>
      </c>
      <c r="D29" s="97">
        <v>23258.257999999998</v>
      </c>
      <c r="E29" s="98">
        <v>40487.599999999999</v>
      </c>
      <c r="F29" s="99">
        <v>17054.192999999999</v>
      </c>
      <c r="G29" s="99">
        <v>59524.074000000001</v>
      </c>
      <c r="H29" s="99">
        <v>32435.243000000002</v>
      </c>
      <c r="I29" s="99">
        <v>31374.97</v>
      </c>
      <c r="J29" s="99">
        <f>+((H29*100/F29)-100)</f>
        <v>90.189257269458636</v>
      </c>
      <c r="K29" s="99">
        <f>+((I29*100/G29)-100)</f>
        <v>-47.290284599807464</v>
      </c>
      <c r="L29" s="99">
        <f>+((H29*100/B29)-100)</f>
        <v>85.518442231013751</v>
      </c>
      <c r="M29" s="97">
        <f>+((I29*100/C29)-100)</f>
        <v>-33.997443452952453</v>
      </c>
    </row>
    <row r="30" spans="1:19" s="1" customFormat="1" x14ac:dyDescent="0.25">
      <c r="A30" s="100" t="s">
        <v>30</v>
      </c>
      <c r="B30" s="101"/>
      <c r="C30" s="101"/>
      <c r="D30" s="101"/>
      <c r="E30" s="101"/>
      <c r="F30" s="101"/>
      <c r="G30" s="101"/>
      <c r="H30" s="101"/>
      <c r="I30" s="101"/>
      <c r="J30" s="100"/>
      <c r="K30" s="100"/>
      <c r="L30" s="100"/>
      <c r="M30" s="100"/>
    </row>
    <row r="31" spans="1:19" s="1" customFormat="1" ht="15" customHeight="1" x14ac:dyDescent="0.25">
      <c r="A31" s="102" t="s">
        <v>31</v>
      </c>
      <c r="B31" s="102"/>
      <c r="C31" s="102"/>
      <c r="D31" s="102"/>
      <c r="E31" s="102"/>
      <c r="F31" s="103"/>
      <c r="G31" s="103"/>
      <c r="H31" s="103"/>
      <c r="I31" s="103"/>
      <c r="K31" s="51"/>
      <c r="L31" s="51"/>
      <c r="M31" s="51"/>
    </row>
    <row r="32" spans="1:19" s="1" customFormat="1" x14ac:dyDescent="0.25">
      <c r="A32" s="102" t="s">
        <v>32</v>
      </c>
      <c r="B32" s="102"/>
      <c r="C32" s="102"/>
      <c r="D32" s="102"/>
      <c r="E32" s="102"/>
      <c r="F32" s="104"/>
      <c r="J32" s="105"/>
      <c r="K32" s="51"/>
      <c r="L32" s="51"/>
      <c r="M32" s="51"/>
    </row>
    <row r="33" spans="1:13" s="1" customFormat="1" ht="15" customHeight="1" x14ac:dyDescent="0.25">
      <c r="A33" s="106" t="s">
        <v>33</v>
      </c>
      <c r="B33" s="107"/>
      <c r="C33" s="107"/>
      <c r="D33" s="107"/>
      <c r="E33" s="107"/>
      <c r="F33" s="107"/>
      <c r="G33" s="107"/>
      <c r="H33" s="107"/>
      <c r="I33" s="107"/>
      <c r="J33" s="108"/>
      <c r="K33" s="105" t="s">
        <v>34</v>
      </c>
      <c r="L33" s="100"/>
      <c r="M33" s="100"/>
    </row>
    <row r="34" spans="1:13" s="1" customFormat="1" x14ac:dyDescent="0.25">
      <c r="B34" s="51"/>
      <c r="C34" s="51"/>
    </row>
    <row r="35" spans="1:13" s="1" customFormat="1" x14ac:dyDescent="0.25">
      <c r="J35" s="105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2022-05-04T11:04:15Z</dcterms:created>
  <dcterms:modified xsi:type="dcterms:W3CDTF">2022-05-04T11:05:09Z</dcterms:modified>
</cp:coreProperties>
</file>