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F1098596-965D-47ED-8611-C95DFAFD762F}" xr6:coauthVersionLast="47" xr6:coauthVersionMax="47" xr10:uidLastSave="{00000000-0000-0000-0000-000000000000}"/>
  <bookViews>
    <workbookView xWindow="-120" yWindow="-120" windowWidth="29040" windowHeight="17640" xr2:uid="{F9E90D18-29C7-42E9-A6EE-090FF485E85C}"/>
  </bookViews>
  <sheets>
    <sheet name="17_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L27" i="1"/>
  <c r="L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K22" i="1"/>
  <c r="J22" i="1"/>
  <c r="L21" i="1"/>
  <c r="K21" i="1"/>
  <c r="L20" i="1"/>
  <c r="J20" i="1"/>
  <c r="M19" i="1"/>
  <c r="L19" i="1"/>
  <c r="K19" i="1"/>
  <c r="J19" i="1"/>
  <c r="M18" i="1"/>
  <c r="L18" i="1"/>
  <c r="J18" i="1"/>
  <c r="M17" i="1"/>
  <c r="L17" i="1"/>
  <c r="K17" i="1"/>
  <c r="J17" i="1"/>
  <c r="L16" i="1"/>
  <c r="J16" i="1"/>
  <c r="L14" i="1"/>
  <c r="J14" i="1"/>
  <c r="M13" i="1"/>
  <c r="L13" i="1"/>
  <c r="K13" i="1"/>
  <c r="J13" i="1"/>
  <c r="L12" i="1"/>
  <c r="J12" i="1"/>
  <c r="M11" i="1"/>
  <c r="L11" i="1"/>
  <c r="K11" i="1"/>
  <c r="J11" i="1"/>
  <c r="M10" i="1"/>
  <c r="L10" i="1"/>
  <c r="K10" i="1"/>
  <c r="J10" i="1"/>
  <c r="M9" i="1"/>
  <c r="L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<sst xmlns="http://schemas.openxmlformats.org/spreadsheetml/2006/main" count="74" uniqueCount="35">
  <si>
    <t xml:space="preserve">Grūdų  ir aliejinių augalų sėklų  supirkimo kiekių suvestinė ataskaita (2022 m. 17– 19 sav.) pagal GS-1*, t </t>
  </si>
  <si>
    <t xml:space="preserve">                      Data
Grūdai</t>
  </si>
  <si>
    <t>Pokytis, %</t>
  </si>
  <si>
    <t>19  sav.  (05 10– 16)</t>
  </si>
  <si>
    <t>17  sav.  (04 25– 05 01)</t>
  </si>
  <si>
    <t>18  sav.  (05 02– 08)</t>
  </si>
  <si>
    <t>19  sav.  (05 09– 15)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</si>
  <si>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</si>
  <si>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</si>
  <si>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</si>
  <si>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</si>
  <si>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</si>
  <si>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</si>
  <si>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</si>
  <si>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</si>
  <si>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</si>
  <si>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</si>
  <si>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</si>
  <si>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</si>
  <si>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</si>
  <si>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</si>
  <si>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</si>
  <si>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</si>
  <si>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</si>
  <si>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</si>
  <si>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</si>
  <si>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</si>
  <si>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</si>
  <si>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</si>
  <si>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</si>
  <si>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</si>
  <si>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19 savaitę su   18 savaite</t>
  </si>
  <si>
    <t>*** lyginant 2022 m. 19 savaitę su 2021 m. 19 savaite</t>
  </si>
  <si>
    <t>Pastaba: grūdų bei aliejinių augalų sėklų 17 ir 18 savaičių supirkimo kiekiai patikslinti  2022-05-19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</si>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</sst>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8" fillId="0" borderId="65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6" xfId="0" applyNumberFormat="1" applyFont="1" applyFill="1" applyBorder="1" applyAlignment="1">
      <alignment vertical="center"/>
    </xf>
    <xf numFmtId="4" fontId="5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6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BB05B262-A936-471B-A3E0-04C47B2B4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C48499EF-955D-4077-84B3-B17F479D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0AEDC969-EDED-4C50-9D8D-178B261B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B11ABAD-7423-4B72-9C5B-7BA05C2E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2FC3611-C3C0-46CD-9E6C-49D8922D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79571BA-2275-48A5-A359-698EE35A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6F6AFEC1-DF15-4EDF-B5D5-2182A094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780AF657-4DC9-416B-A3E1-6A802A81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FC1ECF47-9C4B-4345-BAFF-29152BA7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72822AB-69CB-44CF-9E41-DDEC1FFE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B59BC7DD-83EA-4D79-92B4-4EA1DB8E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8E3F0EFE-CBD6-468A-87E2-D0DF5920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D2789A96-848D-470C-A555-428CE5CF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C64C99A9-FC6C-41B2-A3B3-D60C892C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C025BD1E-0452-4D18-9E74-732ECAD0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182A852-0D03-47EF-8230-8D14D272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B936D156-6124-4851-AA32-D517B187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714AC24C-8809-47C6-8CC9-6CFE080F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F34FB889-51C1-4853-8679-F672A919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DA6CF6BA-9A7E-42D5-ACA6-6937B71C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C457D54B-13F3-4AAA-86C8-84F5D1AD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2EC153E6-6578-40E8-B8EF-18FE07B6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59839AA7-DF93-418B-A92D-8F34662A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261C56C4-D5B5-4BD4-85F1-21D1E43E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6D299346-EF6C-4C13-B907-49FA433B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DAFAD927-5FD2-4878-A21B-AC0E49303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B8F6D6DA-2AC4-4665-A150-1A1AFFDF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0954C53C-AEE3-42F9-B1AF-B10DD7CE1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18DFE920-E5A1-4AE4-AB3A-7ED23BFF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89121E0E-6AEF-4362-A0CD-58B2F858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4657EAE4-5852-40C4-8660-F477AB423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8E53A863-6C63-4EB2-870E-316CCE4B2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6EC438B5-27DB-4B6D-9CD6-BCE637F5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C9D17EDE-9818-4C65-860C-C6AF2CFA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3A3B0125-4646-4B1F-96AC-60BF166D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14D1A780-D318-48A7-A1A4-A32CFB8B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8687FBC1-6D35-4C85-9C61-824A3F34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F2EC67EC-6AB1-428D-9BBD-295D8573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B19A9FC9-9235-4166-A846-15C65A3B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3A9AEADB-35CE-4BF1-90E5-4637FF44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A0A9B8E7-C8D2-466C-B0B7-F00133B4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5A234F5C-47CA-4092-8420-CAFF93A8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9A9A3222-EB39-4BA4-B28E-85767F07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3D579B65-98A3-4480-A16F-DF97B5B5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81493E4F-D805-455F-A02D-2AD2BE68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0C4EA19C-FECA-4F90-9B93-9ABAF513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02008622-FF79-40EC-B3AF-F2AEFA0A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0E3340E5-0BDB-43B6-88B7-4E1262D1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88D54C2B-8F41-4FBE-92B1-139A8FAF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8BBC9BF4-6D1D-4285-8595-2D5E6C06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74BAE4EA-660C-41C6-8715-B67316AA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D0449088-FBC7-4F3C-93DA-01A9D608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03092EA-99B7-4A16-9462-D7DC6B082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8A8C1E98-D8BC-412A-A3DB-8A72432A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62A53FCC-A577-4A0F-9220-A66F073D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44BF80FA-963E-47B6-B32C-2BE2D779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74501CDA-A83D-435A-8A42-4235B4EE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E23A160E-6C65-4B4F-A8FB-75C8C6A7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B4619CD4-1CC7-41C8-A80F-C04A8E18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13F6DDE3-8370-4E9B-BD0D-50F8D74A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AD434D6C-6B28-4C4E-B306-A07E9065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CFCE1F57-0C65-4CAC-876F-AC63D65D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EFB3C1A9-6501-497B-B916-0C78603E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170EBF8E-15CC-4A63-9530-74153BE9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4A462A66-8EA8-4AE0-BB53-1786D95D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56BFDAE2-365E-49AE-80E2-DA59127F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BB547351-BCA5-47FA-99AB-4AE88155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4579E3CE-1014-4DAA-867E-8F21CE80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89D91592-F984-4E9C-A466-088F7513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3D3F42E3-7AE2-4738-965A-72CFFBB9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FE46FBA2-B034-4A66-A57B-25ABC461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1760D2F4-C7D9-4926-B953-2CE5E8792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E2DCE624-C896-42CF-ADD7-6409E1EF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C64FBE6D-0905-424E-97D7-198D3DDD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2C75D9AD-4478-4171-855C-68BDBC07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89357645-3279-4442-BA2C-FE030E13D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A052DAC6-FF92-4EDA-AD8F-7054AB91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90FBEAD3-FE72-4D76-9FCF-BA811485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C9BD131E-EAEE-4622-8A0F-1242B720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A37380AA-99FB-4C3C-95B7-4FD5294D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44DF716E-3618-4D1E-850D-90F1C42F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8146B192-87F2-479B-95EB-D4369EC4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0E3C65C2-2508-487D-82EE-798B8661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36F6777B-5484-49FA-9880-F5DF45595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41C4714-FFD6-458E-AC01-6F11C5EC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9A61C07D-EA4C-4752-A9F0-813E0C96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112F8ABB-FA96-43DE-AAD9-E5FF9E9C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1F837AB5-E0B6-4DF6-953B-DCAD71F2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87A85AFA-1483-4F90-BBA7-51D575D5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9FAEFB25-BBD6-422E-B435-D16E2DAE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6878E91-312E-48D4-AB7C-187EDAF6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83BEFA6D-5AA1-4140-9328-1BBEDF26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8ABE8336-9741-4D41-8DEC-338B05C9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700CFDA0-9271-4520-AD14-B334E43A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8DCD75A-CEF6-473C-859D-40391035E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60D7A02-22A6-4750-BA93-D757D99C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E0EF7AB-676C-421C-B68C-DC78C0073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4E1D1F1A-51F1-4E85-A07F-AC62EF3C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84F583E9-C67A-4C7C-94DA-D8A415D4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B22F09AC-0E9E-43D5-99AB-EB9C3EE4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BBDEE1F8-E431-4885-8EFA-89D10AF6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7B36BCE7-1E71-4FB3-A0B2-E8997066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34A1767-17E1-4EC6-BA81-1DE94195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3FB3C157-3529-4924-A30C-13D51ABE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CCE33398-CACE-492B-A1DE-08C86804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1B843CAF-C827-4783-9183-27A743F1C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B4D1B78B-390C-4BE9-8F4B-DC6EC3880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392EEA73-561C-4375-A2AA-8A41DF6B5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83270F07-514B-43DB-894D-3AC0C78C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A1104FDC-E984-4022-A75F-C286303C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FBF86990-4B61-4388-97D3-2285A141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3C5FBD11-36F7-460E-80CF-DB2D208B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5A5EED23-229E-4853-8B28-B93DD00BD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26B06A6F-5828-4CE0-9205-66B9B690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4020BCAA-7AB0-471F-838E-D2E2EC42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A58970FA-B3B3-4EB3-B270-F91BF124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58DE4C69-F32F-418E-8EBE-DC9CA444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9E515577-4BC5-41B2-B8A2-FDA115B7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BD9AC390-0BAA-4B65-B38D-E905DD13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0D0EC930-4386-44D9-B96C-11BD585D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B1489A46-16E1-4CDB-9BEC-878DA1AB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769D7C40-0409-48C3-AE6A-0A05643D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00C5D4C3-0D4D-4C4F-8F95-13DCBA89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1B01D92A-F0DC-46BA-9D96-A1E4DDC9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428FC815-1ED5-4244-A6F9-336C7865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5C780D46-213A-4444-A814-13DA410E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D830256D-5BF3-4EE0-971B-2B66DE06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B8D9A7C1-BE44-49B5-A73D-7BD77925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AFD51048-DCE6-4F24-870F-9FB6B4E9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710D3063-39D7-4420-AA58-42D170D3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3D63FB46-A7D0-4ABF-A4AD-17A2F26E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ABCD7475-3C92-4685-B5FF-0C948D5E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BEDE56FA-629A-4408-A0D2-EF24C964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734E60E0-1295-405D-A51C-023A5E6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4A9A3BD6-764B-4E05-8C75-02C00299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BF384DBF-0E2E-424E-AB99-5493F943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C2711A31-0105-4C80-AED7-666C7407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5CC98D89-8152-4C12-B8AA-C8BF33FD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2F044143-AB08-4962-A98A-E1395EE5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47CE2349-5C02-43A8-8716-68A58187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06378E8A-9809-494E-B506-450FA4AE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AF64FA10-5FF6-4F00-9E09-4A376E16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77BCF06A-4B78-489E-BFF6-FE9F5AC4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CD56ABE8-A032-4F7A-B49E-114CC110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91155F70-7A2A-41B7-A4DF-038513EA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CF16BF55-9D70-4042-8F7D-E8A9609C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1C49477C-E493-438C-9B78-9E7CB53D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4FF43149-06C5-4175-BA68-C06ECD6B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9CCF2406-8ABC-423F-9841-964E9E57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1FE5294F-7E8D-46FB-A78F-EB790F36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547CDBB7-B7D4-4E41-AD7F-C8049988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6DB58929-02D9-45E5-A45E-BF5FC1A5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A286B454-B05F-4553-8543-36AA1842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10DE7105-18EC-411A-B643-E51D0889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D0C8E897-B350-43C2-AC78-FBF5E386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E7F906C8-6951-4987-BDE7-C15703C70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E8A76408-06C6-42FD-BF52-80A0D361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6830F197-8D85-4E95-8C01-670D06EF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A9BA9E10-E223-4591-958C-A9A395D9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4E380F88-2726-4F46-A463-088A5F20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1A1A58D2-CD23-4D89-9952-EF274650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21C09393-3E66-4A7E-8B6B-94F11B6C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AC35057D-D243-404F-8721-02DE3381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0D5502AA-4B89-4230-806E-994C25FB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E01D2C3-DA2F-4FFD-A0A2-AE72EEC4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3F3F2C56-E58E-4B6D-B664-184251C2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5EABCA1-BCBD-44F0-BE11-7C4A83DCC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433E627F-38A5-4293-8EDC-B78AF580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8D6D7301-ECC1-403E-BAC2-913A0B94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66DF85D8-35EC-4172-A6CF-2C887223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EF3B0F83-91DA-45D0-B2DD-73E3611D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A4EB9D9E-2CB8-4CD7-B5B9-B1E8B78C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5C07962F-65CE-410F-83AB-3CD9751A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E1C46962-5883-4BF5-AE50-F8125E7F3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90A88FA3-3858-40B9-A4FB-689F0FF19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04D2CB07-129B-4142-B29E-E6AE1AC7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461C3D8E-74D8-46F1-8721-E0A0B6B47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DD3D1790-FD1A-4655-80E6-48A8735A0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61ECCCC1-AAC2-4003-B935-7306F142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FA3632A2-DFD0-48AB-A88F-9BD606C0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CA59BBA0-3110-4F6E-96BD-04BDEAB7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DD050EBE-F743-4285-B048-5EB26A17F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04AD3016-5EC8-416F-9153-84CAE739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DA154491-F706-4DF1-93EC-11998534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52012A34-C499-49F3-B6FE-E56BDB45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9E182664-5967-444B-9310-379E2F13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76B6F4FE-E222-49E2-92FD-8E7B2017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5CEE59E1-3E70-4E15-A4F3-68A4B933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1751A27C-0C7A-4B4D-935B-5257C01E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A0E2FB98-881C-43C0-BFDB-09D47FC7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B412F711-A24E-47E8-8F74-E31ADF0C0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84904998-0CC2-4F0E-812E-7D7A03AD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235A9007-8B5B-4120-A640-4970017D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274C3796-38D3-4D32-81E7-0B1D9FC2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F4A2F134-CCD2-4AA9-B5F7-BBBCE18A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24C73D64-017A-438D-94AC-C9F2B79F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FADBBBE6-7576-4678-9DBE-1B749D24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A0207510-DC1A-4685-A65D-A2D87D4E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D0587D51-E972-4499-AA60-A70AF687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2472A712-11A7-4308-912D-40FA3F2A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FD4A1628-9AE5-49DC-AA28-37D5DE8E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70CF4E3D-0F9B-47DC-9362-9F38AFA8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9F016965-5D6D-4FF0-9422-5E552EDF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11B341DD-4218-416D-87BB-265406DA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1DAF2525-EB3C-49B7-9AB8-66D3A3E8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C6FF3070-BA1F-44FD-BC4F-E12A4784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1FEBCAA1-673C-4141-A3A5-CE5138C6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82AB67B4-3DBB-4EAF-8102-7A45BF25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07B32C91-9ED2-47FE-B000-25AF8947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AC6B163F-AB8F-4596-86FA-779F38BC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6AE72DF2-76CA-402D-AE59-FFB1A469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4E3ACB82-F512-473D-AD56-982245FC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AB1F52F0-18F7-4210-8C11-B89BC07C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B9DBA30B-C08B-4F7B-AF9A-6423BAEE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797AF420-B5F5-444B-9F3D-B46E095E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AE429CB4-ADE7-4168-BF6A-B5F5F4D7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72697E28-0039-414F-8B9B-4A423B90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80925550-A614-407D-939B-2D9F5B4D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50D9143F-1B06-4BD2-83C6-588EC478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E0ED6B32-744F-43D0-8118-6A2C87B3C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EB82B303-16DD-4701-A57F-07CA5E2D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05A30B6A-88CF-4DF5-A079-1A1A29FF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3591CA02-6314-48ED-AEBA-1634122A6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B1B820B3-E5BA-4E1F-BEB3-0A597986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26D3A30D-09D5-46ED-9687-1970765F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147A75E2-06EC-4B8C-9FFE-61304868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6C271939-AE58-4849-BF68-B3749A28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24CBD430-9ECB-423F-B503-09865F2A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6821EFFC-E176-4ACE-8B35-41CA5D34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1DE83C98-8AF8-4DAC-BCF7-FC9D24047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16C2FB86-AD15-4A46-8F26-7BF3EEA8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73FED964-80F4-41B0-BC77-57096D95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5D2D2CE-E70F-42CB-92E9-EF53CA3A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EC791ACD-29CE-402D-830E-CA3E4538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68B047C-0BD8-4595-A299-4AE5D0F4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13CE60AA-75ED-4792-B35F-AD3B0403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DC301B6C-E577-4662-BED1-63883346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6146F5F5-A553-4695-BFCA-217FB121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0ECFBA1E-DB95-4888-A609-CF78CC1D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75B0E638-0F26-45BA-BECA-E4A18A65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EBE11884-B039-4BED-B41A-9671423C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58B201CE-9F0D-43D5-AA16-A24C7D80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18AFF0D5-995C-458E-A106-031F832F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BF731C71-AFB5-4B52-A6B3-355D9B57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4E9A0CEE-236F-4586-BA88-63751618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5BCEE894-8FA3-4588-B0F7-B7B468CC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EC6AF838-57CF-4F67-8855-669EBF24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76346ECD-C168-4193-9D2C-467D64FC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79176A4C-0667-4E8B-A42B-AFF2FE06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3DDDD4B1-FA33-4690-BD1B-604DE919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EFB2200F-07E6-4138-B255-16CFDEE1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BC37568F-6083-462E-88A5-B5E3F9C1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809A0BF4-C279-4251-BC80-F017AAB2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D3DD5AD2-8C18-4B58-86D1-1B378B24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13F2DB8F-3FB1-49F6-BF54-58A817A1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419A2715-531B-4807-8669-57D7B718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33F7C6EC-81A9-450B-A6F7-C0DFE362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80187B7E-F4DC-4C6D-9C5E-358DA1AD4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FC8CF905-6EC3-479A-AE1C-4E9DFB7B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1CDB3DF0-72E6-48D4-BEE7-3140B19D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111935A1-D688-47D6-9D0F-72CE172CF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36DDD9A1-511F-46E8-A690-4D70DFB2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AAEB22D5-F35E-4534-90C1-F6765A0A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2DA03D04-EB5A-4A97-AF27-9C053C11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6CD9061C-A610-45B3-B8CF-B57CA2C5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90A599D8-444E-4934-9B82-B50E2A7C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D2AB1622-B5A6-40AD-B92A-7D167318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7C780BD5-AD14-45A5-958E-B6347F8D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D3FDDEF3-AB62-4D81-94A9-11DE6A7B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D37B82F6-F4F3-4E94-816C-F3ABEB45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164C9B25-BE8F-4D8B-89DE-AC23E92A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EE89E764-92B2-4233-BD3F-D5795722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9FC2925B-337A-45F1-BCDA-C759E78F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2DC4B5AB-8470-48B0-9033-E2FC075F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A9B55717-F018-40D6-BC75-78824D37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42079C67-D66F-463E-BE80-0C69C64B5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3A065165-BD8E-4FEE-BA62-4F38A3F9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1A2DDDB2-1544-42DB-A926-25A5E23C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3BA85193-0C01-4A4F-9329-2AF92A7C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6E46BDB6-F8DA-4BAB-B171-0202C7F2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5EBE4211-3AC5-4510-8EDB-9BC8C845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CE9538D0-57C2-49D1-ACAC-AA9C23BA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740677C9-7265-4DEF-95FD-CE4E606C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95DC7636-3B29-4B11-BF32-29BE126F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07444725-7093-4764-B729-71BFEDB7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2B877B8C-4DF0-411F-9D35-96BF40AB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D1B69102-7B23-40CD-A9E2-48A796BD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E5562277-5CDD-4A39-928D-BE719A74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CD6546BC-CC14-4584-BC4A-05E031B5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3219EFF5-3993-4CB2-B68C-75003BE4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A198030F-C4FB-4952-9BA5-58FC5F85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85B1E967-2F87-460C-9CB0-1720BD49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A8462269-DC3A-4988-B0B4-70F86B68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2FC8CF41-0F50-4630-9C85-35DEF392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108D0880-9D32-4FFF-9480-7768CB3F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0E074BFE-987A-4F15-A702-DBFA5F9F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9B1F7A1D-DE26-45DF-8EE7-3C2214E3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B1410104-70E3-4C5A-840C-DFF48EF3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2FA3CFB7-232A-46F0-96E0-D1D14B5A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343F0659-5FD6-4238-A587-8E2923DD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1993537A-2C43-4644-9515-973292D8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228B042B-8624-4B2B-A750-882659DB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FC0E3F9C-9647-454A-9AC3-F96BCECF9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9AF25C32-1795-4E34-9F98-B1C763A9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8B1319A6-EE86-4557-B735-B2416D61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A3FCB5E7-C3D5-4ED2-B032-AD8D0C83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C4ED5612-52C0-4104-B442-F3C37104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4564F92D-6F64-45D1-BE72-A7F2BDC32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63B9BD8B-08C3-4341-8E77-88CE31BA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EA2C5E36-6E01-4F38-BCFB-6BB86AF3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1378949-2687-4952-B897-EF4671FC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90FD10B7-862B-4598-B039-D8BE318C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ACFE2ECF-EAD1-44A4-885C-E1C50E36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D7E0500E-7707-496A-B44F-BE118F9B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2FE615C4-50FA-44EE-8ABA-71D8DC1E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133D13C7-82D1-4403-A05E-466A0A15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6583B6E9-1600-4AB3-AEB6-D56221AD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F90294BF-5165-4EFB-87F5-74757F65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FBED296C-FBDA-4F7B-88EE-CE31B21C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F4C631DB-3132-422D-AABE-4645B03F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FF8FBE76-2491-4476-A212-B7ABD4F1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9007DD01-4C35-4312-868E-8996EC15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4ECE60A0-990D-4477-984A-7887A23B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18FD9463-36F2-4622-98AC-1FFC078D3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9A028CF8-3EFC-482C-821F-53540427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762BB221-DE4E-4C5B-8F73-BAC4E375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96EE13E8-A0FC-4394-B050-396143DC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5642B7D2-E6AB-48CB-B404-52F0B5C9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7A4D81DF-78D8-4E51-868B-C97E6F74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0039FD57-BC56-485F-B846-E8989F56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D275214C-0522-4820-9BB5-BD42596E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E8035E9C-3A90-4323-8DFE-3EA0360A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36D348EC-8274-4495-99B6-289EA1402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018C97D4-9858-4BD6-91B3-6F6C11AC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D2FFF2A2-D007-4640-B31D-2581506A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52C89BBA-FA4E-419E-94EF-E461C559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B0C736AD-075C-49E6-8A5E-268802A7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D4639709-3295-4294-8D1E-DF61E4C2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88E47B99-3770-42EC-9AD0-2FDEDC331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0D209F11-BE9C-4CAE-881A-D63D0E707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CD6559A1-A0D6-4F3F-B039-7AE89AC2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9E7321A9-5D95-4AAA-B283-783C53BB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90897443-4A2B-414A-90FD-12C324CD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86922DF2-9E11-4791-9C79-4A51902E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87965DE9-80B3-4BB0-BAC9-8E14BEF3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D26151A4-7F71-45AD-8778-40E2737B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4EE25460-87E9-467A-B8A2-CD40F1E5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FBFCFA7F-B747-46AF-872B-FAE9C4B9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A2628280-7F7A-4C4C-9A24-3DFF9652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0EF0EBC3-512C-40B2-8DDD-461525F9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29371C23-ED7F-43D2-8E75-B16F56AF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1F07F2B7-F4CA-4592-B184-1BAFC32ED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C2439F2F-2C3F-4300-AC99-6470F3D9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11524490-B52F-4151-84D9-C771ED46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8048DA80-AD10-4A88-84F6-B4C42A1F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70CC980D-2B6E-4A45-AF4D-A3009D08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DA1D05C7-526D-4DFA-8F2C-9693E0A0B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253F2319-CE33-4C17-8C34-9CEC0E48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166F5023-A7C5-4552-BB57-E04888602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C2DA10D4-2EEB-4899-8A29-96FE71D81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25E0A54-79BE-4577-99C0-06EE0867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C6580EE2-8E1D-47DE-84A3-2FCCFB78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5113143E-8652-4EA2-AB09-4FF13D0E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4E2FA7FE-6972-43C5-B977-12DD3191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DC245-8B27-4026-A38A-770AB73A3019}">
  <dimension ref="A1:V56"/>
  <sheetViews>
    <sheetView showGridLines="0" tabSelected="1" workbookViewId="0">
      <selection activeCell="O12" sqref="O12:O13"/>
    </sheetView>
  </sheetViews>
  <sheetFormatPr defaultRowHeight="15" x14ac:dyDescent="0.25"/>
  <cols>
    <col min="1" max="1" width="14.28515625" customWidth="1"/>
    <col min="2" max="2" width="9.28515625" bestFit="1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9310.9849999999988</v>
      </c>
      <c r="C8" s="27">
        <v>15113.027</v>
      </c>
      <c r="D8" s="26">
        <v>30021.235000000001</v>
      </c>
      <c r="E8" s="27">
        <v>31215.030999999999</v>
      </c>
      <c r="F8" s="28">
        <v>12671.645</v>
      </c>
      <c r="G8" s="29">
        <v>3772.92</v>
      </c>
      <c r="H8" s="28">
        <v>9011.7240000000002</v>
      </c>
      <c r="I8" s="29">
        <v>25402.035</v>
      </c>
      <c r="J8" s="28">
        <f t="shared" ref="J8:K23" si="0">+((H8*100/F8)-100)</f>
        <v>-28.882761472563345</v>
      </c>
      <c r="K8" s="30">
        <f t="shared" si="0"/>
        <v>573.27255812474152</v>
      </c>
      <c r="L8" s="28">
        <f t="shared" ref="L8:M23" si="1">+((H8*100/B8)-100)</f>
        <v>-3.2140638181674461</v>
      </c>
      <c r="M8" s="31">
        <f t="shared" si="1"/>
        <v>68.080391836790881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2758.7310000000002</v>
      </c>
      <c r="C9" s="36">
        <v>1663.3910000000001</v>
      </c>
      <c r="D9" s="35">
        <v>4190.9889999999996</v>
      </c>
      <c r="E9" s="36">
        <v>602.72</v>
      </c>
      <c r="F9" s="37">
        <v>3430.355</v>
      </c>
      <c r="G9" s="38">
        <v>0</v>
      </c>
      <c r="H9" s="37">
        <v>2052.8980000000001</v>
      </c>
      <c r="I9" s="39">
        <v>2665.8989999999999</v>
      </c>
      <c r="J9" s="40">
        <f>+((H9*100/F9)-100)</f>
        <v>-40.154940232133406</v>
      </c>
      <c r="K9" s="41" t="s">
        <v>13</v>
      </c>
      <c r="L9" s="40">
        <f>+((H9*100/B9)-100)</f>
        <v>-25.585423152891678</v>
      </c>
      <c r="M9" s="42">
        <f>+((I9*100/C9)-100)</f>
        <v>60.268932560053514</v>
      </c>
      <c r="N9" s="43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2367.5240000000003</v>
      </c>
      <c r="C10" s="48">
        <v>2820.3420000000001</v>
      </c>
      <c r="D10" s="47">
        <v>10823.812</v>
      </c>
      <c r="E10" s="48">
        <v>9955.4349999999995</v>
      </c>
      <c r="F10" s="49">
        <v>3381.5129999999999</v>
      </c>
      <c r="G10" s="38">
        <v>3311.06</v>
      </c>
      <c r="H10" s="49">
        <v>2564.2260000000001</v>
      </c>
      <c r="I10" s="50">
        <v>6192.576</v>
      </c>
      <c r="J10" s="40">
        <f>+((H10*100/F10)-100)</f>
        <v>-24.169269791362623</v>
      </c>
      <c r="K10" s="41">
        <f t="shared" si="0"/>
        <v>87.026994376423261</v>
      </c>
      <c r="L10" s="40">
        <f t="shared" si="1"/>
        <v>8.3083423863918426</v>
      </c>
      <c r="M10" s="42">
        <f t="shared" si="1"/>
        <v>119.56826512529329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3352.0899999999997</v>
      </c>
      <c r="C11" s="48">
        <v>8783.598</v>
      </c>
      <c r="D11" s="47">
        <v>12760.638999999999</v>
      </c>
      <c r="E11" s="48">
        <v>14551.34</v>
      </c>
      <c r="F11" s="49">
        <v>3470.0279999999998</v>
      </c>
      <c r="G11" s="38">
        <v>131.06</v>
      </c>
      <c r="H11" s="49">
        <v>2174.8270000000002</v>
      </c>
      <c r="I11" s="50">
        <v>15282.82</v>
      </c>
      <c r="J11" s="53">
        <f t="shared" si="0"/>
        <v>-37.325376048838791</v>
      </c>
      <c r="K11" s="54">
        <f t="shared" si="0"/>
        <v>11560.933923393864</v>
      </c>
      <c r="L11" s="55">
        <f t="shared" si="1"/>
        <v>-35.120268250554119</v>
      </c>
      <c r="M11" s="56">
        <f t="shared" si="1"/>
        <v>73.992707771917622</v>
      </c>
      <c r="O11" s="14"/>
      <c r="P11" s="51"/>
      <c r="Q11" s="51"/>
    </row>
    <row r="12" spans="1:22" x14ac:dyDescent="0.25">
      <c r="A12" s="52" t="s">
        <v>16</v>
      </c>
      <c r="B12" s="47">
        <v>376.23</v>
      </c>
      <c r="C12" s="48">
        <v>190.86</v>
      </c>
      <c r="D12" s="47">
        <v>457.214</v>
      </c>
      <c r="E12" s="48">
        <v>57.19</v>
      </c>
      <c r="F12" s="49">
        <v>601.90699999999993</v>
      </c>
      <c r="G12" s="38">
        <v>26.42</v>
      </c>
      <c r="H12" s="49">
        <v>741.90300000000002</v>
      </c>
      <c r="I12" s="50">
        <v>0</v>
      </c>
      <c r="J12" s="53">
        <f t="shared" si="0"/>
        <v>23.258742629675368</v>
      </c>
      <c r="K12" s="54" t="s">
        <v>13</v>
      </c>
      <c r="L12" s="55">
        <f t="shared" si="1"/>
        <v>97.194003667969071</v>
      </c>
      <c r="M12" s="56" t="s">
        <v>13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456.41</v>
      </c>
      <c r="C13" s="48">
        <v>1654.836</v>
      </c>
      <c r="D13" s="47">
        <v>1788.5809999999999</v>
      </c>
      <c r="E13" s="48">
        <v>6048.3459999999995</v>
      </c>
      <c r="F13" s="49">
        <v>1787.8420000000001</v>
      </c>
      <c r="G13" s="38">
        <v>304.38</v>
      </c>
      <c r="H13" s="49">
        <v>1477.8700000000001</v>
      </c>
      <c r="I13" s="58">
        <v>1260.74</v>
      </c>
      <c r="J13" s="36">
        <f t="shared" si="0"/>
        <v>-17.337773695885886</v>
      </c>
      <c r="K13" s="59">
        <f t="shared" si="0"/>
        <v>314.1993560680728</v>
      </c>
      <c r="L13" s="36">
        <f t="shared" si="1"/>
        <v>223.80315943997721</v>
      </c>
      <c r="M13" s="60">
        <f t="shared" si="1"/>
        <v>-23.814807026194742</v>
      </c>
      <c r="N13" s="32"/>
    </row>
    <row r="14" spans="1:22" s="33" customFormat="1" x14ac:dyDescent="0.25">
      <c r="A14" s="61" t="s">
        <v>18</v>
      </c>
      <c r="B14" s="62">
        <v>136.39500000000001</v>
      </c>
      <c r="C14" s="63">
        <v>481.85</v>
      </c>
      <c r="D14" s="62">
        <v>102.943</v>
      </c>
      <c r="E14" s="63">
        <v>31.88</v>
      </c>
      <c r="F14" s="64">
        <v>81.84</v>
      </c>
      <c r="G14" s="65">
        <v>0</v>
      </c>
      <c r="H14" s="64">
        <v>27.55</v>
      </c>
      <c r="I14" s="66">
        <v>0</v>
      </c>
      <c r="J14" s="67">
        <f t="shared" si="0"/>
        <v>-66.336754643206262</v>
      </c>
      <c r="K14" s="68" t="s">
        <v>13</v>
      </c>
      <c r="L14" s="67">
        <f t="shared" si="1"/>
        <v>-79.801312364822763</v>
      </c>
      <c r="M14" s="69" t="s">
        <v>13</v>
      </c>
      <c r="N14" s="70"/>
      <c r="O14" s="70"/>
      <c r="P14" s="70"/>
      <c r="Q14" s="70"/>
      <c r="R14" s="70"/>
      <c r="S14" s="70"/>
    </row>
    <row r="15" spans="1:22" x14ac:dyDescent="0.25">
      <c r="A15" s="46" t="s">
        <v>14</v>
      </c>
      <c r="B15" s="71">
        <v>0</v>
      </c>
      <c r="C15" s="72">
        <v>481.85</v>
      </c>
      <c r="D15" s="71">
        <v>0</v>
      </c>
      <c r="E15" s="73">
        <v>0</v>
      </c>
      <c r="F15" s="74">
        <v>7.38</v>
      </c>
      <c r="G15" s="75">
        <v>0</v>
      </c>
      <c r="H15" s="74">
        <v>0</v>
      </c>
      <c r="I15" s="39">
        <v>0</v>
      </c>
      <c r="J15" s="40" t="s">
        <v>13</v>
      </c>
      <c r="K15" s="41" t="s">
        <v>13</v>
      </c>
      <c r="L15" s="76" t="s">
        <v>13</v>
      </c>
      <c r="M15" s="42" t="s">
        <v>13</v>
      </c>
      <c r="O15" s="14"/>
      <c r="P15" s="51"/>
      <c r="Q15" s="51"/>
    </row>
    <row r="16" spans="1:22" x14ac:dyDescent="0.25">
      <c r="A16" s="57" t="s">
        <v>15</v>
      </c>
      <c r="B16" s="77">
        <v>136.39500000000001</v>
      </c>
      <c r="C16" s="78">
        <v>0</v>
      </c>
      <c r="D16" s="77">
        <v>102.943</v>
      </c>
      <c r="E16" s="79">
        <v>31.88</v>
      </c>
      <c r="F16" s="80">
        <v>74.459999999999994</v>
      </c>
      <c r="G16" s="81">
        <v>0</v>
      </c>
      <c r="H16" s="80">
        <v>27.55</v>
      </c>
      <c r="I16" s="82">
        <v>0</v>
      </c>
      <c r="J16" s="36">
        <f t="shared" si="0"/>
        <v>-63.000268600590921</v>
      </c>
      <c r="K16" s="59" t="s">
        <v>13</v>
      </c>
      <c r="L16" s="36">
        <f t="shared" si="1"/>
        <v>-79.801312364822763</v>
      </c>
      <c r="M16" s="60" t="s">
        <v>13</v>
      </c>
      <c r="O16" s="14"/>
      <c r="P16" s="51"/>
      <c r="Q16" s="51"/>
    </row>
    <row r="17" spans="1:19" s="33" customFormat="1" x14ac:dyDescent="0.25">
      <c r="A17" s="61" t="s">
        <v>19</v>
      </c>
      <c r="B17" s="26">
        <v>2413.0169999999998</v>
      </c>
      <c r="C17" s="27">
        <v>2629.96</v>
      </c>
      <c r="D17" s="26">
        <v>1028.5819999999999</v>
      </c>
      <c r="E17" s="27">
        <v>1827.229</v>
      </c>
      <c r="F17" s="28">
        <v>505.24099999999999</v>
      </c>
      <c r="G17" s="29">
        <v>228.005</v>
      </c>
      <c r="H17" s="28">
        <v>706.17899999999997</v>
      </c>
      <c r="I17" s="39">
        <v>616.25</v>
      </c>
      <c r="J17" s="67">
        <f t="shared" si="0"/>
        <v>39.770723278593778</v>
      </c>
      <c r="K17" s="68">
        <f t="shared" si="0"/>
        <v>170.2791605447249</v>
      </c>
      <c r="L17" s="67">
        <f t="shared" si="1"/>
        <v>-70.734603195916151</v>
      </c>
      <c r="M17" s="69">
        <f t="shared" si="1"/>
        <v>-76.568084685698636</v>
      </c>
      <c r="N17" s="70"/>
      <c r="O17" s="70"/>
      <c r="P17" s="70"/>
      <c r="Q17" s="70"/>
      <c r="R17" s="70"/>
      <c r="S17" s="70"/>
    </row>
    <row r="18" spans="1:19" x14ac:dyDescent="0.25">
      <c r="A18" s="46" t="s">
        <v>14</v>
      </c>
      <c r="B18" s="35">
        <v>34.81</v>
      </c>
      <c r="C18" s="36">
        <v>26.8</v>
      </c>
      <c r="D18" s="35">
        <v>137.678</v>
      </c>
      <c r="E18" s="36">
        <v>0</v>
      </c>
      <c r="F18" s="37">
        <v>44.798999999999999</v>
      </c>
      <c r="G18" s="38">
        <v>0</v>
      </c>
      <c r="H18" s="37">
        <v>80.37</v>
      </c>
      <c r="I18" s="39">
        <v>26.32</v>
      </c>
      <c r="J18" s="40">
        <f t="shared" si="0"/>
        <v>79.401325922453623</v>
      </c>
      <c r="K18" s="41" t="s">
        <v>13</v>
      </c>
      <c r="L18" s="40">
        <f t="shared" si="1"/>
        <v>130.88193047974718</v>
      </c>
      <c r="M18" s="42">
        <f t="shared" si="1"/>
        <v>-1.7910447761194064</v>
      </c>
      <c r="O18" s="14"/>
      <c r="P18" s="51"/>
      <c r="Q18" s="51"/>
    </row>
    <row r="19" spans="1:19" x14ac:dyDescent="0.25">
      <c r="A19" s="52" t="s">
        <v>15</v>
      </c>
      <c r="B19" s="47">
        <v>951.625</v>
      </c>
      <c r="C19" s="83">
        <v>1489.44</v>
      </c>
      <c r="D19" s="47">
        <v>685.66399999999999</v>
      </c>
      <c r="E19" s="48">
        <v>1537.3689999999999</v>
      </c>
      <c r="F19" s="49">
        <v>409.322</v>
      </c>
      <c r="G19" s="38">
        <v>24.6</v>
      </c>
      <c r="H19" s="49">
        <v>479.12900000000002</v>
      </c>
      <c r="I19" s="50">
        <v>589.92999999999995</v>
      </c>
      <c r="J19" s="53">
        <f t="shared" si="0"/>
        <v>17.054299549010324</v>
      </c>
      <c r="K19" s="54">
        <f t="shared" si="0"/>
        <v>2298.0894308943084</v>
      </c>
      <c r="L19" s="55">
        <f t="shared" si="1"/>
        <v>-49.65149087087876</v>
      </c>
      <c r="M19" s="56">
        <f t="shared" si="1"/>
        <v>-60.392496508754974</v>
      </c>
      <c r="O19" s="14"/>
      <c r="P19" s="51"/>
      <c r="Q19" s="51"/>
    </row>
    <row r="20" spans="1:19" x14ac:dyDescent="0.25">
      <c r="A20" s="57" t="s">
        <v>20</v>
      </c>
      <c r="B20" s="77">
        <v>1426.5820000000001</v>
      </c>
      <c r="C20" s="79">
        <v>1113.72</v>
      </c>
      <c r="D20" s="47">
        <v>205.24</v>
      </c>
      <c r="E20" s="48">
        <v>289.86</v>
      </c>
      <c r="F20" s="49">
        <v>51.12</v>
      </c>
      <c r="G20" s="38">
        <v>203.405</v>
      </c>
      <c r="H20" s="49">
        <v>146.68</v>
      </c>
      <c r="I20" s="84">
        <v>0</v>
      </c>
      <c r="J20" s="85">
        <f t="shared" si="0"/>
        <v>186.9327073552426</v>
      </c>
      <c r="K20" s="86" t="s">
        <v>13</v>
      </c>
      <c r="L20" s="87">
        <f t="shared" si="1"/>
        <v>-89.718081400157857</v>
      </c>
      <c r="M20" s="88" t="s">
        <v>13</v>
      </c>
      <c r="O20" s="14"/>
      <c r="P20" s="51"/>
      <c r="Q20" s="51"/>
    </row>
    <row r="21" spans="1:19" x14ac:dyDescent="0.25">
      <c r="A21" s="89" t="s">
        <v>21</v>
      </c>
      <c r="B21" s="35">
        <v>180.91</v>
      </c>
      <c r="C21" s="36">
        <v>0</v>
      </c>
      <c r="D21" s="71">
        <v>46.36</v>
      </c>
      <c r="E21" s="73">
        <v>0</v>
      </c>
      <c r="F21" s="74">
        <v>0</v>
      </c>
      <c r="G21" s="75">
        <v>24.744</v>
      </c>
      <c r="H21" s="74">
        <v>63.707000000000001</v>
      </c>
      <c r="I21" s="39">
        <v>78.66</v>
      </c>
      <c r="J21" s="90" t="s">
        <v>13</v>
      </c>
      <c r="K21" s="41">
        <f t="shared" si="0"/>
        <v>217.89524733268672</v>
      </c>
      <c r="L21" s="91">
        <f t="shared" si="1"/>
        <v>-64.785252335415407</v>
      </c>
      <c r="M21" s="42" t="s">
        <v>13</v>
      </c>
      <c r="O21" s="14"/>
      <c r="P21" s="51"/>
      <c r="Q21" s="51"/>
    </row>
    <row r="22" spans="1:19" x14ac:dyDescent="0.25">
      <c r="A22" s="52" t="s">
        <v>22</v>
      </c>
      <c r="B22" s="47">
        <v>0</v>
      </c>
      <c r="C22" s="83">
        <v>7.4160000000000004</v>
      </c>
      <c r="D22" s="47">
        <v>0</v>
      </c>
      <c r="E22" s="48">
        <v>40.74</v>
      </c>
      <c r="F22" s="49">
        <v>23.033000000000001</v>
      </c>
      <c r="G22" s="92">
        <v>138.5</v>
      </c>
      <c r="H22" s="49">
        <v>64.77</v>
      </c>
      <c r="I22" s="50">
        <v>74.260000000000005</v>
      </c>
      <c r="J22" s="93">
        <f>+((H22*100/F22)-100)</f>
        <v>181.20522728259454</v>
      </c>
      <c r="K22" s="54">
        <f t="shared" si="0"/>
        <v>-46.382671480144396</v>
      </c>
      <c r="L22" s="94" t="s">
        <v>13</v>
      </c>
      <c r="M22" s="56">
        <f t="shared" si="1"/>
        <v>901.34843581445534</v>
      </c>
      <c r="O22" s="14"/>
      <c r="P22" s="51"/>
      <c r="Q22" s="51"/>
    </row>
    <row r="23" spans="1:19" x14ac:dyDescent="0.25">
      <c r="A23" s="52" t="s">
        <v>23</v>
      </c>
      <c r="B23" s="47">
        <v>545.38</v>
      </c>
      <c r="C23" s="83">
        <v>873.04</v>
      </c>
      <c r="D23" s="47">
        <v>7.298</v>
      </c>
      <c r="E23" s="48">
        <v>52.52</v>
      </c>
      <c r="F23" s="49">
        <v>25.463000000000001</v>
      </c>
      <c r="G23" s="92">
        <v>79.239999999999995</v>
      </c>
      <c r="H23" s="49">
        <v>3.097</v>
      </c>
      <c r="I23" s="50">
        <v>52.7</v>
      </c>
      <c r="J23" s="93">
        <f t="shared" si="0"/>
        <v>-87.837254054903198</v>
      </c>
      <c r="K23" s="54">
        <f t="shared" si="0"/>
        <v>-33.493185259969707</v>
      </c>
      <c r="L23" s="94">
        <f t="shared" si="1"/>
        <v>-99.432139059004726</v>
      </c>
      <c r="M23" s="56">
        <f t="shared" si="1"/>
        <v>-93.963621369009445</v>
      </c>
      <c r="O23" s="14"/>
      <c r="P23" s="51"/>
      <c r="Q23" s="51"/>
    </row>
    <row r="24" spans="1:19" x14ac:dyDescent="0.25">
      <c r="A24" s="52" t="s">
        <v>24</v>
      </c>
      <c r="B24" s="47">
        <v>38.56</v>
      </c>
      <c r="C24" s="83">
        <v>102.04</v>
      </c>
      <c r="D24" s="47">
        <v>0</v>
      </c>
      <c r="E24" s="48">
        <v>763.2</v>
      </c>
      <c r="F24" s="49">
        <v>126.92</v>
      </c>
      <c r="G24" s="92">
        <v>511.6</v>
      </c>
      <c r="H24" s="49">
        <v>105.96</v>
      </c>
      <c r="I24" s="50">
        <v>557.88</v>
      </c>
      <c r="J24" s="93">
        <f t="shared" ref="J24:K36" si="2">+((H24*100/F24)-100)</f>
        <v>-16.514339741569501</v>
      </c>
      <c r="K24" s="54">
        <f t="shared" si="2"/>
        <v>9.0461297888975736</v>
      </c>
      <c r="L24" s="94">
        <f t="shared" ref="L24:M36" si="3">+((H24*100/B24)-100)</f>
        <v>174.79253112033194</v>
      </c>
      <c r="M24" s="56">
        <f t="shared" si="3"/>
        <v>446.72677381419044</v>
      </c>
      <c r="O24" s="14"/>
      <c r="P24" s="51"/>
      <c r="Q24" s="51"/>
    </row>
    <row r="25" spans="1:19" x14ac:dyDescent="0.25">
      <c r="A25" s="52" t="s">
        <v>25</v>
      </c>
      <c r="B25" s="47">
        <v>89.483999999999995</v>
      </c>
      <c r="C25" s="83">
        <v>18.353000000000002</v>
      </c>
      <c r="D25" s="47">
        <v>238.79499999999999</v>
      </c>
      <c r="E25" s="48">
        <v>0</v>
      </c>
      <c r="F25" s="49">
        <v>210.35599999999999</v>
      </c>
      <c r="G25" s="92">
        <v>26.94</v>
      </c>
      <c r="H25" s="49">
        <v>118.301</v>
      </c>
      <c r="I25" s="50">
        <v>45.58</v>
      </c>
      <c r="J25" s="94">
        <f t="shared" si="2"/>
        <v>-43.761528076213651</v>
      </c>
      <c r="K25" s="54">
        <f t="shared" si="2"/>
        <v>69.190794357832203</v>
      </c>
      <c r="L25" s="94">
        <f t="shared" si="3"/>
        <v>32.203522417415428</v>
      </c>
      <c r="M25" s="56">
        <f t="shared" si="3"/>
        <v>148.35176810330734</v>
      </c>
      <c r="O25" s="14"/>
      <c r="P25" s="51"/>
      <c r="Q25" s="51"/>
    </row>
    <row r="26" spans="1:19" x14ac:dyDescent="0.25">
      <c r="A26" s="52" t="s">
        <v>26</v>
      </c>
      <c r="B26" s="47">
        <v>164.08</v>
      </c>
      <c r="C26" s="83">
        <v>0</v>
      </c>
      <c r="D26" s="47">
        <v>634.697</v>
      </c>
      <c r="E26" s="48">
        <v>46</v>
      </c>
      <c r="F26" s="49">
        <v>435.74299999999999</v>
      </c>
      <c r="G26" s="92">
        <v>0</v>
      </c>
      <c r="H26" s="49">
        <v>535.22</v>
      </c>
      <c r="I26" s="50">
        <v>87.6</v>
      </c>
      <c r="J26" s="94">
        <f t="shared" si="2"/>
        <v>22.82928239811082</v>
      </c>
      <c r="K26" s="54" t="s">
        <v>13</v>
      </c>
      <c r="L26" s="94">
        <f t="shared" si="3"/>
        <v>226.19453924914671</v>
      </c>
      <c r="M26" s="56" t="s">
        <v>13</v>
      </c>
      <c r="O26" s="14"/>
      <c r="P26" s="51"/>
      <c r="Q26" s="51"/>
    </row>
    <row r="27" spans="1:19" x14ac:dyDescent="0.25">
      <c r="A27" s="52" t="s">
        <v>27</v>
      </c>
      <c r="B27" s="47">
        <v>123.523</v>
      </c>
      <c r="C27" s="48">
        <v>25.6</v>
      </c>
      <c r="D27" s="47">
        <v>678.53</v>
      </c>
      <c r="E27" s="48">
        <v>2904.92</v>
      </c>
      <c r="F27" s="49">
        <v>0</v>
      </c>
      <c r="G27" s="92">
        <v>0</v>
      </c>
      <c r="H27" s="49">
        <v>818.05</v>
      </c>
      <c r="I27" s="50">
        <v>0</v>
      </c>
      <c r="J27" s="94" t="s">
        <v>13</v>
      </c>
      <c r="K27" s="54" t="s">
        <v>13</v>
      </c>
      <c r="L27" s="94">
        <f t="shared" si="3"/>
        <v>562.26532710507354</v>
      </c>
      <c r="M27" s="56" t="s">
        <v>13</v>
      </c>
      <c r="O27" s="14"/>
      <c r="P27" s="51"/>
      <c r="Q27" s="51"/>
    </row>
    <row r="28" spans="1:19" x14ac:dyDescent="0.25">
      <c r="A28" s="95" t="s">
        <v>28</v>
      </c>
      <c r="B28" s="47">
        <v>0</v>
      </c>
      <c r="C28" s="48">
        <v>0</v>
      </c>
      <c r="D28" s="47">
        <v>0</v>
      </c>
      <c r="E28" s="48">
        <v>0</v>
      </c>
      <c r="F28" s="49">
        <v>0</v>
      </c>
      <c r="G28" s="92">
        <v>7</v>
      </c>
      <c r="H28" s="49">
        <v>0</v>
      </c>
      <c r="I28" s="50">
        <v>0</v>
      </c>
      <c r="J28" s="94" t="s">
        <v>13</v>
      </c>
      <c r="K28" s="54" t="s">
        <v>13</v>
      </c>
      <c r="L28" s="94" t="s">
        <v>13</v>
      </c>
      <c r="M28" s="56" t="s">
        <v>13</v>
      </c>
      <c r="O28" s="14"/>
      <c r="P28" s="51"/>
      <c r="Q28" s="51"/>
    </row>
    <row r="29" spans="1:19" s="1" customFormat="1" x14ac:dyDescent="0.25">
      <c r="A29" s="96" t="s">
        <v>29</v>
      </c>
      <c r="B29" s="97">
        <v>13002.333999999999</v>
      </c>
      <c r="C29" s="98">
        <v>19251.285999999996</v>
      </c>
      <c r="D29" s="99">
        <v>32758.44</v>
      </c>
      <c r="E29" s="100">
        <v>36881.519999999997</v>
      </c>
      <c r="F29" s="101">
        <v>14080.241</v>
      </c>
      <c r="G29" s="101">
        <v>4788.9489999999996</v>
      </c>
      <c r="H29" s="101">
        <v>11454.558000000001</v>
      </c>
      <c r="I29" s="101">
        <v>26914.965</v>
      </c>
      <c r="J29" s="101">
        <f>+((H29*100/F29)-100)</f>
        <v>-18.647997573336994</v>
      </c>
      <c r="K29" s="101">
        <f>+((I29*100/G29)-100)</f>
        <v>462.02237693489747</v>
      </c>
      <c r="L29" s="101">
        <f>+((H29*100/B29)-100)</f>
        <v>-11.903832035079233</v>
      </c>
      <c r="M29" s="99">
        <f>+((I29*100/C29)-100)</f>
        <v>39.808660055229581</v>
      </c>
    </row>
    <row r="30" spans="1:19" s="1" customFormat="1" x14ac:dyDescent="0.25">
      <c r="A30" s="102" t="s">
        <v>30</v>
      </c>
      <c r="B30" s="103"/>
      <c r="C30" s="103"/>
      <c r="D30" s="103"/>
      <c r="E30" s="103"/>
      <c r="F30" s="103"/>
      <c r="G30" s="103"/>
      <c r="H30" s="103"/>
      <c r="I30" s="103"/>
      <c r="J30" s="102"/>
      <c r="K30" s="102"/>
      <c r="L30" s="102"/>
      <c r="M30" s="102"/>
    </row>
    <row r="31" spans="1:19" s="1" customFormat="1" ht="15" customHeight="1" x14ac:dyDescent="0.25">
      <c r="A31" s="104" t="s">
        <v>31</v>
      </c>
      <c r="B31" s="104"/>
      <c r="C31" s="104"/>
      <c r="D31" s="104"/>
      <c r="E31" s="104"/>
      <c r="F31" s="105"/>
      <c r="G31" s="105"/>
      <c r="H31" s="105"/>
      <c r="I31" s="105"/>
      <c r="K31" s="51"/>
      <c r="L31" s="51"/>
      <c r="M31" s="51"/>
    </row>
    <row r="32" spans="1:19" s="1" customFormat="1" x14ac:dyDescent="0.25">
      <c r="A32" s="104" t="s">
        <v>32</v>
      </c>
      <c r="B32" s="104"/>
      <c r="C32" s="104"/>
      <c r="D32" s="104"/>
      <c r="E32" s="104"/>
      <c r="F32" s="106"/>
      <c r="J32" s="107"/>
      <c r="K32" s="51"/>
      <c r="L32" s="51"/>
      <c r="M32" s="51"/>
    </row>
    <row r="33" spans="1:13" s="1" customFormat="1" ht="15" customHeight="1" x14ac:dyDescent="0.25">
      <c r="A33" s="108" t="s">
        <v>33</v>
      </c>
      <c r="B33" s="109"/>
      <c r="C33" s="109"/>
      <c r="D33" s="109"/>
      <c r="E33" s="109"/>
      <c r="F33" s="109"/>
      <c r="G33" s="109"/>
      <c r="H33" s="109"/>
      <c r="I33" s="109"/>
      <c r="J33" s="110"/>
      <c r="K33" s="107" t="s">
        <v>34</v>
      </c>
      <c r="L33" s="102"/>
      <c r="M33" s="102"/>
    </row>
    <row r="34" spans="1:13" s="1" customFormat="1" x14ac:dyDescent="0.25">
      <c r="B34" s="51"/>
      <c r="C34" s="51"/>
    </row>
    <row r="35" spans="1:13" s="1" customFormat="1" x14ac:dyDescent="0.25">
      <c r="J35" s="107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17_19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2022-05-18T10:35:32Z</dcterms:created>
  <dcterms:modified xsi:type="dcterms:W3CDTF">2022-05-18T10:35:56Z</dcterms:modified>
</cp:coreProperties>
</file>