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7810C748-8ADA-4972-BE13-9B6408E96611}" xr6:coauthVersionLast="47" xr6:coauthVersionMax="47" xr10:uidLastSave="{00000000-0000-0000-0000-000000000000}"/>
  <bookViews>
    <workbookView xWindow="-120" yWindow="-120" windowWidth="29040" windowHeight="17640" xr2:uid="{0FACFFA5-D2EC-48D3-8212-E71939AE3EFF}"/>
  </bookViews>
  <sheets>
    <sheet name="21_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L26" i="1"/>
  <c r="J26" i="1"/>
  <c r="L25" i="1"/>
  <c r="J25" i="1"/>
  <c r="M24" i="1"/>
  <c r="L24" i="1"/>
  <c r="K24" i="1"/>
  <c r="J24" i="1"/>
  <c r="M23" i="1"/>
  <c r="K23" i="1"/>
  <c r="L21" i="1"/>
  <c r="K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J16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<sst xmlns="http://schemas.openxmlformats.org/spreadsheetml/2006/main" count="75" uniqueCount="35">
  <si>
    <t xml:space="preserve">Grūdų  ir aliejinių augalų sėklų  supirkimo kiekių suvestinė ataskaita (2022 m. 21– 23 sav.) pagal GS-1*, t </t>
  </si>
  <si>
    <t xml:space="preserve">                      Data
Grūdai</t>
  </si>
  <si>
    <t>Pokytis, %</t>
  </si>
  <si>
    <t>23  sav.  (06 07– 13)</t>
  </si>
  <si>
    <t>21  sav.  (05 23– 29)</t>
  </si>
  <si>
    <t>22  sav.  (05 30– 06 05)</t>
  </si>
  <si>
    <t>23  sav.  (06 06– 12)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</si>
  <si>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</si>
  <si>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</si>
  <si>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</si>
  <si>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</si>
  <si>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</si>
  <si>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</si>
  <si>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</si>
  <si>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</si>
  <si>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</si>
  <si>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</si>
  <si>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</si>
  <si>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</si>
  <si>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</si>
  <si>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</si>
  <si>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</si>
  <si>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</si>
  <si>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</si>
  <si>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</si>
  <si>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</si>
  <si>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</si>
  <si>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</si>
  <si>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</si>
  <si>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</si>
  <si>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</si>
  <si>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23 savaitę su   22 savaite</t>
  </si>
  <si>
    <t>*** lyginant 2022 m. 23 savaitę su 2021 m. 23 savaite</t>
  </si>
  <si>
    <t>Pastaba: grūdų bei aliejinių augalų sėklų 21 ir 22 savaičių supirkimo kiekiai patikslinti  2022-06-16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</si>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</sst>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8" fillId="0" borderId="41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8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8" fillId="0" borderId="6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953D3DF-7081-4FCD-932B-072B0B75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7F3A527-7438-4C4E-8C59-8AF17EED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AE22DF0-34D6-449B-B8D8-3A95F71F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D5CC6DE-B862-43BA-A79D-78C433CF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EFD4DA5-FC4A-41F1-8349-8B99E164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0BFF019-89F1-4BBC-85A3-541FE1F0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D7A610B-ED0D-4C2E-B188-A9ACA683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B91FC4E-6C28-4428-9B3E-CFBA25A7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F9111B7-A99D-4DF3-B9C0-6D16CD77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B16F969-C037-44B5-9E65-E5EF94E6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3155FEF-9E00-4325-BAF5-F2922A90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211D50A-CD6E-4382-99C1-C9D9D76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3C35E69-2447-4366-938A-417D735E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1F8E3F3-2E8B-45C5-B5A5-B2A1BB25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14DED16-5091-4130-B408-45DB8E3E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31A5C79-8009-4A03-9B6A-D90BDA15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4193C57-6365-45EF-898D-EAF707B5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2456F37-0263-4FC6-8F4D-9DAC7DF0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2F136AD-424B-41C2-B45B-E4EAA6E9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15443271-E8F0-459A-BB7A-C46AEFE8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35AA5D0-858C-4B14-8581-BE348FDB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D9973FB8-3BBC-418F-87DC-B4D33C45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3E91F90-5A88-4F1D-9EFB-1FF40F5F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1060FDF-5C76-4EDE-910F-4877C481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63BB2EE7-9C99-442A-BEE8-9606F734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22BE0C2F-8152-46F2-8DFF-CE54A5D5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BF0AF70-5478-4D9C-9B50-1104AC38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E1CFBC55-76DC-451C-A015-C8D9F4AC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FBFE19F5-AD62-4DAC-A807-E3F4BA28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F2E66E8A-3083-4677-B3B9-E73A14EC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63326CB-D208-457F-9BD4-CA0ACEE8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C71B9EE-1318-45EC-AA0F-8DB85B9E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07EE912-4EAE-46F6-AF01-59CAAF7C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22C34F0-ACE1-4810-BC33-80D1A5BE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034C61C-1C37-4C07-ADEA-193D8838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D7891758-6024-464C-9DBC-35BFA11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CF1EF02-F6EE-4101-A5F8-7F97E237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28F96BF-44B1-40AE-923F-C524C8C7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AC248C7-3F15-44D0-BF70-53D1ABA6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5111DB1-2CA3-4B26-8341-687B40F7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0FEB588-7DAB-4281-A472-A6854267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575C3B5-EE2B-4141-A913-78E70F96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F332DBD-BC4C-4219-A402-647EC5B4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8FC67F39-4491-4591-A9A4-44E94A034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3860A5B-58D9-43E6-9B19-7F2FFC21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D4DCD02-C82F-44FE-AA22-08DFEA7C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9F60686-88E0-4DBE-A2DD-33CAD814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ABC7EC2-ECFC-4742-9322-BBB16254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67E3571-D8B2-48A5-8EC7-FB5B3EAB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FEDAB74-0B21-40A0-92DD-F216BE6F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20544FD-1A11-4515-964C-2C56E9C2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E41B928-0958-49E8-9996-2B7C3A08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79136BF-FD7C-41EA-802C-87271AEE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C66EA41-7DD6-445E-89AC-CEFC5F9F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5141767-D25C-456E-B5AB-1EAEBC1E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AEBD44E-9EAB-4653-8A07-F011A723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18C02D0-0A55-4910-BA17-92FC1BDC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5AE9B16-A3A9-40C4-9DC9-3C58F33D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40587AF-1A71-4E61-ACC7-298D49CC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1E3816D-52D7-42ED-9B9B-9A46C521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0FF5F52-BFC1-4372-BAEE-89369F1B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BDFDC28-528C-4452-89E2-BAC7815C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68A320D-C5F8-4617-958F-AC459E65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5E5BB12-66DB-4E55-B2FC-DA8FC976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99BF981-E9AC-44E9-A10D-381DB1D1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14D2246E-612B-4D6A-8050-784E9884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678491E-C412-4D3D-AB2D-770B7633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90DA530-64C2-48BF-AD44-6A66BF2E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CFC7A1C-71ED-44C4-B83D-3EDB356B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16D32C7F-92B4-40D5-94CB-DCD2D450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4F6865B-218E-4E4B-B83C-8188FBAC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2E88C31-8839-443B-BA67-8BEB6C27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CE5962B-4FD3-4A9D-9D1A-553EAE56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C6044FB5-2B70-4E7E-890C-8B9D484B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B7D7CED9-6961-41FA-9B55-27D378EA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D924C5C9-2DEF-41A6-8385-92A90C7E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EBEE65A-5671-45A9-8C4B-63414799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8314E20-A2D7-436E-A44F-62DE61AB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551592E-4AE0-4E77-BF14-37F9FB23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C20327E-AFDE-4B97-B15E-0C6BFCDC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C54ECA7-1C50-4279-9D5F-A55C1BA4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C1401BDB-D5F5-463F-A256-66250786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4A08008-35FE-4250-ABCF-73A73D6F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0D0C018-093C-4949-A0A6-683900C4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6D797E8-825E-40E0-ADA0-B68A0A27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86D4305-0985-4B22-8808-33F5CD8F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46A4D8BE-2417-41E3-AC74-1A764453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882CEB7-F1BE-4463-9CC8-AEBD59A1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71E772F-1DA4-48DB-9B78-BC67BF81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B230453-15A2-49B1-BEF8-1495F477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4F4D458-FBAC-47E4-9718-6D86E101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56FD1A0B-4E9B-46A8-A625-F1B39148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F9D63AF-17AE-4740-B9EE-5F9D14ED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4C3E294-EA79-4461-80BF-B5C5A3E3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B4F67AF-1974-4DED-9134-EC02F3DC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B7013781-1461-4923-8959-E88A71F4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4E7967D7-4487-49E2-B65A-C7774702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8D9A910-BBDB-4732-B524-F034B370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307B5A1-7A6D-48B0-B3AD-612D9FAE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E090158F-7E89-4944-9BD0-B0180E04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95BCF5B-CA1F-4A31-9622-DA6B80B6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C6B5D43-C17C-4468-9484-203A3E9F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B6308A0-476A-4FB3-B1F5-1B563E16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37D8844-D61E-4B94-900F-42DF20F2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A851754-8550-4194-86A4-3F91C6EE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64E8CDF-875B-4E33-B37E-680C1571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2DA93BE-1B17-4BED-A591-11E14533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239EF8B-5829-4F7C-8391-8A6D54B7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185EE80-D2A8-4BC2-9889-AE129931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8C3EEAE0-1B08-4BC4-A128-9561BE56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E4A8B35-9143-4154-AA2A-1F95CE7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6A556054-A2BC-4B86-8A5C-7E7BC8C1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FA42796-3FD7-45A3-8A7B-F32B8B8B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F98675C2-2249-4ED7-9589-38B9B851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1CA065A-F892-4775-A4F8-199B6C92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F81D4CF6-2507-440E-98BA-3FAAC69F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B2FC3FD-4B01-48B7-8078-CC037139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6A1029FE-7DD7-422B-B81C-F88ECBFC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48E1367-E15C-4C83-B58E-BF871B9F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0CC55B09-F88D-4200-9394-6D0AA906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42B48DC8-ABD3-4B3B-B725-FF96CBD4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F294BCC4-D6A5-47E8-AF78-0242309D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2F326F3-2DDE-4485-97AB-33EFC55D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9409C728-6E5C-4881-A8E6-5207AF4D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8EA8BD8-2DD7-448C-AAA9-CB2B7ACE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6A980CE4-8EFA-4DE7-865C-CABA586C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D988447-A5FC-4F98-B739-7648A656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11451C20-714D-449E-8C10-23B41F67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549D6D15-7C95-4771-A65C-D0731351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910ED7F5-5267-4553-98BE-DB90868C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6E90315-E6D1-4EA1-AA86-F35BE702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F9CA6C46-B429-4634-88A6-A1DB3C23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4DB0D47-C717-4E5C-9E5B-8AC4F344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4A803426-BAA2-435D-9146-9E7A48EE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A26D31D1-4C2D-4D0E-BFF9-8F243527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F7F050B5-22CB-429C-8EF6-2F333901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3A0CF0A2-FBFD-4B91-B813-7A84C815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F59396F5-6332-4A24-82BB-9ABF4C0F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358747E-9948-4879-8067-43737D30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6225DA5-0A60-4933-880A-CC00631B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5807FD8-5B6C-4202-AF74-286BE433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1C46922E-29B0-4C19-971D-4A92FE13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D322510-C74D-4A28-96F5-03C03CC6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601E6101-52A6-4815-BD4D-D994C129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66BACC4F-215D-478C-A209-C9A19F1A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150243F3-23A3-40DB-9677-D5908A60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71107D2-4084-4C59-BC14-E942F8DA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A272F146-8C3D-4BCC-9372-E17B4891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EBD264C-6B63-469E-9D32-42AB4C4A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0BD209C-2BF0-421F-8B9C-8D5D7664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74748CE-7629-4184-B7A7-2561BF0E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C1081D8-A792-4874-9B4A-A117D0C9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FE24C60-2BC3-49D0-9FD6-2E8B9FDF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C12F057F-15CD-4919-871B-6DD9BA94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4F6B729-A2C6-4E85-8D80-1F8D5892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5DB6538A-9D74-4A38-8F6E-87BCA267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322321D-945A-4E64-93FF-C1B5430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4AE3144-821A-44EB-BB96-A5F34D39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0BD28B7C-9C77-46FC-B64C-B18BF977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375CCED-D00F-468B-ABF2-23CC703B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8406BE75-9D4F-4D9A-9A43-A63767B1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74DEA275-82E6-49E4-9BF2-F38E4E9E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F52DA36-D5C4-4D46-94B9-88061197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6DCD92F-5B51-4DFC-8FD7-9CF70A82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B7158D3-57EE-4C8D-9DE4-B5B29471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846B636-7C80-4BF0-A6A9-B2CBC326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8EA937C-2E83-4480-ABDD-80907ED7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9F0AEA1-A5B5-4A07-AD08-F51CF505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D659B75-D4D6-466A-B931-0F42190E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782193A3-85B8-4A4C-9848-7E0626B13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B603452-6F0B-4EF0-8D9D-F875E4FD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4E9251AD-CC22-4F60-B5A1-3DFE9302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2641A45-5759-43E7-A957-3D65F603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55EA6D51-A4E1-4380-A9B5-2C5F84BC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C9C70F3-CB75-4748-9665-46D6AD36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6B3FD4B-988B-421E-8E83-B5D13DFD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8B57ED5-F92D-4604-B224-27A00343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742FA9C-3F4E-4269-9FDD-C5F072BD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1593290-CBA3-4F91-A39E-89617091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702E6A9E-A25E-43E4-93E1-3D611FE5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368425DA-29E4-445B-A9D8-932AC755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88401338-15B6-4D86-8496-7F15AED0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409C7187-4856-46CD-A3BC-ACF97CD4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08348494-5664-4909-82FF-566D46F0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4AA084C-290C-47F6-BE3F-FCDABEC4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0A079CCE-1C95-43A5-ACC1-B4C31B58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FEF47EA-3122-4E3E-BFCD-8BC97D30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7B62E98-8D72-4134-B6A5-9492B8827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360C37D-B554-4265-B64D-E5F406AE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127563BE-8E0A-48DC-A479-CC10C53D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CA2B590-AD85-43E9-95AD-395C47EF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A627E20-DE33-4A22-93D7-1969D81C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90D5D05-D679-4FAB-B291-F5BE5506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216F2EB5-81FD-4B3F-8FC6-EB459ACB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BF3273D-FA39-46DE-B65B-CE78C065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45A46ED-38AA-4F71-8414-7CB1385F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DCB2C8B-2899-452A-A12D-AF48E101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D54D883-B241-456B-8F9D-926D4403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E11727C5-D197-4C90-A65A-39083C4F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D68477BE-B08E-425A-9D5B-F5333E54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31EA18DC-D3EC-47D6-B659-887151C7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97645BB3-DAA5-40CC-B311-A3ADC7A7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724EB59-C75F-4269-A629-EA3556C5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BA768A48-8B20-4B69-9B77-57FEE2B1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6E352F4-BE88-493D-90AD-46C80D72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0104C73B-52C3-4138-A6C8-CD61B63F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64EBF38-4900-4C18-96BF-11DB9966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F2FBD557-2189-4AD2-BA3D-7756EE0C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881D7706-E203-4391-ABD6-3F8A1A5F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31F8BF1-8F44-43A0-BD88-95BC4661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440E559-8A9D-4A67-AE4C-D7D08432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AE39D95-E5F4-4E63-BB72-B2CD0B74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C70A7EB5-2105-4064-A371-46D441D9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FABAB907-4BA7-4B91-8FEE-BD26C4D14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AA4B299-1B2B-43BA-A5C0-2965A517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DCB52EF-E18F-46BD-B6FF-38FFCF27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B245FFA-8EE5-4AC4-A8A5-808E7064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ACBAE8E-DD3F-4557-9D55-87709978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72825BD-2F9B-43B5-98EF-AAE65FE5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7EA2066-C2C9-4DCC-BD2E-988F5A21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9C98508-E917-4CF1-81B2-F8E24600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21208466-7C2C-4560-8F79-41B421C3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407D74E8-408A-4B5F-8EC9-9FDDEED7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0E9689B3-48BB-4E19-B213-6E712C05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71E7076-A9D1-4573-87DF-FB331CD1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7D589423-B1C2-4FAB-BCC5-E3FB924A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FFB783E-8FE2-4DB7-818B-D473FB25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63189C9A-C7F1-4807-975C-AA6B7A9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DC3AC4E9-E5E2-49E3-A744-F209D655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4ACAB2C-C300-4046-9F10-102E83DD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AB5330E4-76DC-447D-B81B-549D6F4B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9E5DCD57-D9A0-4312-84F9-AD4202D2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D8ED79C-B896-4660-AEE5-87280792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91D3793-DE3F-490E-9D2F-0727E8F2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9ED1A63-04D2-4AE5-A0D6-771B4D0D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FDC6EF9-88DF-40CC-ABF4-2E42FF94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15384E8-3CAC-4FF8-932C-F2FC2BAC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10F9AD0C-1F87-4806-89A6-6FE6BBED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574746D-BEB2-41EE-8BC8-B2E82B08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EE2AC8B2-3082-41C7-A282-A79D4C6E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678A54E-7F3A-4430-9F53-F803CCEC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87D7598-F808-4C5E-BEE9-334DEDF3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60CF629-7F11-44B9-A3EB-B9BC4F4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84D4123-CB13-4DB0-B2CE-445F1A27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4CF77DAD-DB58-4709-A89B-8EE52A37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A09B768A-436E-4B7B-A5AC-5494C45A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8044274-96C4-44E1-A032-16459A8A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827A52FE-D2A1-45D1-91F0-14B59EE9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C31C274B-2518-4F67-AD71-DC9599A8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F7887F00-3545-4584-B99D-D9BADAD7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36BE423-B733-4480-86A5-C2906C0E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FB35A0A4-DE6A-4DC5-989A-75EC3803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7275395-3D0A-4510-A68C-04B46979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1AA73631-D9AD-4DF0-885F-A576B57A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478C94A-D037-4F84-AC24-37AB49F8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78F56A1-2286-4C67-A181-92E1AA90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DE0565C0-2925-4AEC-9251-3DA080A0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99C0630-3DBB-4411-8C37-EE67C67D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57C4A9D-F4E4-4C44-888F-300B91AA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9C024967-9D97-49EF-91E8-829E7467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76DAA95-AC04-4057-B6DA-068196D0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8570E1BF-7518-4314-A21A-80EF1E43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FCC37A76-9AB6-4A88-B8E8-0431EFBF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9AADFB0-88C9-430C-824D-54BE8006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D1E9A4D-D430-435F-BFB8-431FCD65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494A47A6-66A5-4B8C-BBC3-07ECD5A4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475BB6EA-520B-4741-A06C-EA1B6A34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D0D0A312-E946-45AF-89B3-AE64CE18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1A0025C-70F9-4D39-9170-0B7B3DD4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C7A61E5-AB90-4AC3-85AA-4BB591E2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6DF7064F-C173-4DF2-B02C-70038E3A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A92C7B03-9479-4B3A-A0DF-ECC6D6D6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748CD75-934E-4B22-AA5C-9DD79609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29D700D-D750-4754-BE4F-25F8AACB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1075670-A4E3-4E4B-A833-6E1BED17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A46E679-889C-4C3E-96D5-464FA1FB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623466F-5157-4600-AA81-5CFB929E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78FC8693-82E4-4937-84D7-C13C9662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F794A4B-8CD3-42C4-96E0-2955C327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1244D9D-631A-42B7-8C65-4973CA1A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848CAC2-8E0D-45D7-A79E-529002A8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054A3E9-967E-4082-9AAB-1306D510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791B21B-F510-4E01-8C20-F5E2D422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528F89B-21ED-461F-8EF7-AE982CDC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0C52183-F595-439D-8784-DA6C8DEC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B53E489-E928-4520-90D2-D606C1FB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20358B4-9BD1-4E48-A026-3488E632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D1C7A83-6CDB-4D42-8081-0F83FC55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F446A4E-6D0D-4A36-A694-66547EC2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8862CB2-43C5-4594-841F-3370A9A8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3EF9155-3857-4006-B938-984814BD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7657DFE-2BF0-4D6F-8369-0A977C4F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B0909AE9-D74E-402F-981B-C2F24142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3B2FFB7-0C31-4CB5-8A4E-94961309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05D4967-5BAA-41E3-983D-92B2B5FE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6C33F2B-F52C-43D0-B7FC-C5BFAD1E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D37F174-F6D3-463B-8BE4-614C9D53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5CD949C9-C08D-4DAD-94CF-40689BCA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C5D594F7-0B7D-43EB-8A48-ECC8CD7A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C35A6A4-1617-4467-A73D-B4CA95F6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7E6EDA1-2D8A-4BBA-8CE0-3CCBBC54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AC552F8D-97CE-4CA4-AF3B-B69482C3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F9B2F83-1AD2-49CB-84FC-4333EFFF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873A60BA-595E-4AFB-BCC8-9EA7E43B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44BEC55-B0AE-4435-9CD0-E481607B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9B391649-1A21-436B-8205-C398E49D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FFFE31A-7D8F-45FC-87E8-C2BEDAB08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C61244E9-A5DA-4DC5-8F4E-A5BC1435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D9ABFB90-0600-4B37-B962-B4379A85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78B8DCF-05EA-49AA-AD53-5EBB985D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57EB838-0EF1-49F1-8653-23A7F126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E4A68C63-00AC-4264-938D-D86A97B0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D408D01-5E0D-4B41-B331-9A10BDCB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44F12030-D397-466D-941E-AE5929E9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EE90725-8227-46DE-B1F9-B972CF04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15BAAF7A-E614-4BC1-9C12-84E2BCD4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B6D7D20-9CEF-41BD-AB1E-064AFA6A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B12378F5-0659-46A0-8E38-F02576E8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A8110425-7DF5-4457-A7B7-06B63DA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A589D74-2971-44A0-8BA3-2E0D1C82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D68F0CD-175C-4943-A39B-487BFC6D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B1CAEFEA-B56F-4AB2-99E3-B3E1D0D3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555D046-8BEB-4194-AB3A-E14DC0D4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3A309EA-52E5-492C-8551-02E45BF0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E960430A-51E0-4CF0-93ED-A46548D9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42CB7F1-C5F8-488B-BD1E-625B3542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42A69B7-CEFA-44E9-978C-1F81CA2D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57C28444-6799-4E79-A62E-A28C5FD8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CF11D1C0-0FB9-4A7A-A3C6-A4E965B9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E90F35F8-A1AE-427C-B48A-12B00ACE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F26CB54-647E-4FBE-9D9A-5DD0BB7C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FB4257FD-30C6-411C-BEF9-AF9BCB2D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A2FADD0-16CE-437A-8B42-ADE37F74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B0439A3B-9F22-45C3-AD79-29347313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4B47E96-6153-4860-AE08-31FB1C10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4DD9FDED-2B84-4BB7-9DE5-F5234A5E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881A024D-CD71-414A-8D5E-28CA196D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FB00D0DC-B12D-489C-BB59-EFA1B993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51A9401F-CCE4-440E-BEE3-C7F7B541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80EBF37F-E791-401E-B95C-DF31992F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84BF691-658F-480B-AABE-414D8789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BFB3964-59A4-48C9-9F12-DEB2067C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93F3657-25A8-4D8C-97D6-05375B6A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EF2E530F-4063-4B32-9826-042D1115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6C72DC3-39AC-42C1-890D-FEECF5CFF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D43CC90A-8A16-4184-8710-BB5A5FF4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EF37AB4-C7DA-48CB-B5AC-36815777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F0BE7D75-DBDC-4599-B3F3-804F9FAF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3E86F89-8107-4C48-BB93-E927E627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0B7C4C79-A1CA-4E25-8F97-3CB85D8F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16F1C6F-9DE0-4CFC-A49F-437B0DAC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E1251063-04EE-4E37-A50B-7F01BD14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DDF8BCC0-48D5-4B7E-8B82-34CAB6FC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32E552E0-8656-47B8-8798-EDAA16EE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AFF3F7F-D6EA-409F-9FFD-767DBA07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B1D23DBE-5955-42F6-B3E9-3D8480BD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A782C7D6-E9FD-46E9-AB93-7D32EF42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8D99E764-1DCB-44E8-AE49-5A090B54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D4F2320-574B-4F61-A35E-1FF58DE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F69B6F5-54B6-4017-B4AC-CAD6A77D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D5B4C620-A43F-4754-B729-EC9238DE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CD8A8C6-DB36-4C38-896F-E7315C86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8387439-4D24-47F5-A790-6E4E5321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49A7D597-B2A8-4F4F-948D-429BCC99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3B65F388-A8E9-46CF-A20F-85DC40E3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4C87AC17-EFFC-488C-9E27-984913E4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24A747B-B7F5-4901-9F32-55B8DD2C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1B50B25-0C73-49B7-A1A7-EFD97C3F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FDAC2B9-1190-4985-BEEA-50385B5DA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D9E6EFC-D902-437B-B5C2-498C60AC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A8AC226-2C1A-4B96-8976-B8741443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D9D355C-335F-4C7A-B444-9AAAF041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D04B869-48B3-4DD0-B5B6-0FE59C82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92E9C654-4AC2-4F17-9D66-1ACF8C00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4B51AC91-78CA-4000-9324-B066176C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2B56FD4-92FA-42AA-A64B-8C1C542D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4640FCF7-53C5-4C95-84BD-7E60B729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14515CD-3A1E-456B-BAE6-1EB1994A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B7587C8-8C31-461F-B716-358888AB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588B86C-FF01-446D-AE7B-9FA0FDA8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84C5-14FE-4423-9E1F-10215E0E23FB}">
  <dimension ref="A1:V56"/>
  <sheetViews>
    <sheetView showGridLines="0" tabSelected="1" workbookViewId="0">
      <selection activeCell="U21" sqref="U21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4718.2169999999996</v>
      </c>
      <c r="C8" s="27">
        <v>6615.64</v>
      </c>
      <c r="D8" s="26">
        <v>8142.7179999999998</v>
      </c>
      <c r="E8" s="27">
        <v>8605.9310000000005</v>
      </c>
      <c r="F8" s="28">
        <v>9144.2579999999998</v>
      </c>
      <c r="G8" s="29">
        <v>27386.793000000001</v>
      </c>
      <c r="H8" s="28">
        <v>1912.9189999999999</v>
      </c>
      <c r="I8" s="29">
        <v>15979.52</v>
      </c>
      <c r="J8" s="28">
        <f t="shared" ref="J8:K23" si="0">+((H8*100/F8)-100)</f>
        <v>-79.080653673594952</v>
      </c>
      <c r="K8" s="30">
        <f t="shared" si="0"/>
        <v>-41.652460001432082</v>
      </c>
      <c r="L8" s="28">
        <f t="shared" ref="L8:M13" si="1">+((H8*100/B8)-100)</f>
        <v>-59.456739696372587</v>
      </c>
      <c r="M8" s="31">
        <f t="shared" si="1"/>
        <v>141.54155909330009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1108.45</v>
      </c>
      <c r="C9" s="36">
        <v>184.04</v>
      </c>
      <c r="D9" s="35">
        <v>1290.04</v>
      </c>
      <c r="E9" s="36">
        <v>1195.4449999999999</v>
      </c>
      <c r="F9" s="37">
        <v>1278.896</v>
      </c>
      <c r="G9" s="38">
        <v>3389.4369999999999</v>
      </c>
      <c r="H9" s="37">
        <v>353.608</v>
      </c>
      <c r="I9" s="39">
        <v>151.511</v>
      </c>
      <c r="J9" s="40">
        <f>+((H9*100/F9)-100)</f>
        <v>-72.350527329821972</v>
      </c>
      <c r="K9" s="41">
        <f>+((I9*100/G9)-100)</f>
        <v>-95.529906589206405</v>
      </c>
      <c r="L9" s="40">
        <f>+((H9*100/B9)-100)</f>
        <v>-68.098876809959847</v>
      </c>
      <c r="M9" s="42">
        <f>+((I9*100/C9)-100)</f>
        <v>-17.674961964790256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1384.981</v>
      </c>
      <c r="C10" s="48">
        <v>997.54</v>
      </c>
      <c r="D10" s="47">
        <v>2680.4380000000001</v>
      </c>
      <c r="E10" s="48">
        <v>4923.9960000000001</v>
      </c>
      <c r="F10" s="49">
        <v>4405.2640000000001</v>
      </c>
      <c r="G10" s="38">
        <v>10798.472</v>
      </c>
      <c r="H10" s="49">
        <v>1038.8589999999999</v>
      </c>
      <c r="I10" s="50">
        <v>3178.91</v>
      </c>
      <c r="J10" s="40">
        <f>+((H10*100/F10)-100)</f>
        <v>-76.417781090985699</v>
      </c>
      <c r="K10" s="41">
        <f t="shared" si="0"/>
        <v>-70.561483143170619</v>
      </c>
      <c r="L10" s="40">
        <f t="shared" si="1"/>
        <v>-24.991100960951812</v>
      </c>
      <c r="M10" s="42">
        <f t="shared" si="1"/>
        <v>218.67494035326905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1906.6669999999999</v>
      </c>
      <c r="C11" s="48">
        <v>2878.4</v>
      </c>
      <c r="D11" s="47">
        <v>1764.2739999999999</v>
      </c>
      <c r="E11" s="48">
        <v>618.52</v>
      </c>
      <c r="F11" s="49">
        <v>1727.0529999999999</v>
      </c>
      <c r="G11" s="38">
        <v>12748.531000000001</v>
      </c>
      <c r="H11" s="49">
        <v>261.01499999999999</v>
      </c>
      <c r="I11" s="50">
        <v>46.36</v>
      </c>
      <c r="J11" s="53">
        <f t="shared" si="0"/>
        <v>-84.886682690108529</v>
      </c>
      <c r="K11" s="54">
        <f t="shared" si="0"/>
        <v>-99.636350258708234</v>
      </c>
      <c r="L11" s="55">
        <f t="shared" si="1"/>
        <v>-86.310404491188024</v>
      </c>
      <c r="M11" s="56">
        <f t="shared" si="1"/>
        <v>-98.389382990550303</v>
      </c>
      <c r="O11" s="14"/>
      <c r="P11" s="51"/>
      <c r="Q11" s="51"/>
    </row>
    <row r="12" spans="1:22" x14ac:dyDescent="0.25">
      <c r="A12" s="52" t="s">
        <v>15</v>
      </c>
      <c r="B12" s="47">
        <v>82.271000000000001</v>
      </c>
      <c r="C12" s="48">
        <v>1651.84</v>
      </c>
      <c r="D12" s="47">
        <v>287.61599999999999</v>
      </c>
      <c r="E12" s="48">
        <v>31.48</v>
      </c>
      <c r="F12" s="49">
        <v>237.03899999999999</v>
      </c>
      <c r="G12" s="38">
        <v>252.87299999999999</v>
      </c>
      <c r="H12" s="49">
        <v>35.625999999999998</v>
      </c>
      <c r="I12" s="50">
        <v>287.19</v>
      </c>
      <c r="J12" s="53">
        <f t="shared" si="0"/>
        <v>-84.970405713827688</v>
      </c>
      <c r="K12" s="54">
        <f t="shared" si="0"/>
        <v>13.570843862334058</v>
      </c>
      <c r="L12" s="55">
        <f t="shared" si="1"/>
        <v>-56.69677042943443</v>
      </c>
      <c r="M12" s="56">
        <f t="shared" si="1"/>
        <v>-82.613933552886479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235.84800000000001</v>
      </c>
      <c r="C13" s="48">
        <v>903.82</v>
      </c>
      <c r="D13" s="47">
        <v>2120.35</v>
      </c>
      <c r="E13" s="48">
        <v>1836.49</v>
      </c>
      <c r="F13" s="49">
        <v>1496.0059999999999</v>
      </c>
      <c r="G13" s="38">
        <v>197.48</v>
      </c>
      <c r="H13" s="49">
        <v>223.81100000000001</v>
      </c>
      <c r="I13" s="58">
        <v>12315.549000000001</v>
      </c>
      <c r="J13" s="36">
        <f t="shared" si="0"/>
        <v>-85.039431660033443</v>
      </c>
      <c r="K13" s="59">
        <f t="shared" si="0"/>
        <v>6136.3525420295737</v>
      </c>
      <c r="L13" s="36">
        <f t="shared" si="1"/>
        <v>-5.1037108646246736</v>
      </c>
      <c r="M13" s="60">
        <f t="shared" si="1"/>
        <v>1262.6108074616627</v>
      </c>
      <c r="N13" s="32"/>
    </row>
    <row r="14" spans="1:22" s="33" customFormat="1" x14ac:dyDescent="0.25">
      <c r="A14" s="61" t="s">
        <v>17</v>
      </c>
      <c r="B14" s="62">
        <v>0</v>
      </c>
      <c r="C14" s="63">
        <v>0</v>
      </c>
      <c r="D14" s="62">
        <v>0</v>
      </c>
      <c r="E14" s="63">
        <v>124.75</v>
      </c>
      <c r="F14" s="64">
        <v>1.5169999999999999</v>
      </c>
      <c r="G14" s="65">
        <v>0</v>
      </c>
      <c r="H14" s="64">
        <v>49.71</v>
      </c>
      <c r="I14" s="66">
        <v>256.89999999999998</v>
      </c>
      <c r="J14" s="67">
        <f t="shared" si="0"/>
        <v>3176.8622280817403</v>
      </c>
      <c r="K14" s="68" t="s">
        <v>18</v>
      </c>
      <c r="L14" s="67" t="s">
        <v>18</v>
      </c>
      <c r="M14" s="69" t="s">
        <v>18</v>
      </c>
      <c r="N14" s="70"/>
      <c r="O14" s="70"/>
      <c r="P14" s="70"/>
      <c r="Q14" s="70"/>
      <c r="R14" s="70"/>
      <c r="S14" s="70"/>
    </row>
    <row r="15" spans="1:22" x14ac:dyDescent="0.25">
      <c r="A15" s="46" t="s">
        <v>13</v>
      </c>
      <c r="B15" s="71">
        <v>0</v>
      </c>
      <c r="C15" s="72">
        <v>0</v>
      </c>
      <c r="D15" s="71">
        <v>0</v>
      </c>
      <c r="E15" s="73">
        <v>0</v>
      </c>
      <c r="F15" s="74">
        <v>0</v>
      </c>
      <c r="G15" s="75">
        <v>0</v>
      </c>
      <c r="H15" s="74">
        <v>24.855</v>
      </c>
      <c r="I15" s="39">
        <v>0</v>
      </c>
      <c r="J15" s="40" t="s">
        <v>18</v>
      </c>
      <c r="K15" s="41" t="s">
        <v>18</v>
      </c>
      <c r="L15" s="76" t="s">
        <v>18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7">
        <v>0</v>
      </c>
      <c r="C16" s="78">
        <v>0</v>
      </c>
      <c r="D16" s="77">
        <v>0</v>
      </c>
      <c r="E16" s="79">
        <v>124.75</v>
      </c>
      <c r="F16" s="80">
        <v>1.5169999999999999</v>
      </c>
      <c r="G16" s="81">
        <v>0</v>
      </c>
      <c r="H16" s="80">
        <v>24.855</v>
      </c>
      <c r="I16" s="82">
        <v>256.89999999999998</v>
      </c>
      <c r="J16" s="36">
        <f t="shared" si="0"/>
        <v>1538.4311140408702</v>
      </c>
      <c r="K16" s="59" t="s">
        <v>18</v>
      </c>
      <c r="L16" s="36" t="s">
        <v>18</v>
      </c>
      <c r="M16" s="60" t="s">
        <v>18</v>
      </c>
      <c r="O16" s="14"/>
      <c r="P16" s="51"/>
      <c r="Q16" s="51"/>
    </row>
    <row r="17" spans="1:19" s="33" customFormat="1" x14ac:dyDescent="0.25">
      <c r="A17" s="61" t="s">
        <v>19</v>
      </c>
      <c r="B17" s="26">
        <v>2158.268</v>
      </c>
      <c r="C17" s="27">
        <v>1873.1389999999999</v>
      </c>
      <c r="D17" s="26">
        <v>575.30399999999997</v>
      </c>
      <c r="E17" s="27">
        <v>1495.13</v>
      </c>
      <c r="F17" s="28">
        <v>838.32600000000002</v>
      </c>
      <c r="G17" s="29">
        <v>719.11</v>
      </c>
      <c r="H17" s="28">
        <v>407.09300000000002</v>
      </c>
      <c r="I17" s="39">
        <v>906.29499999999996</v>
      </c>
      <c r="J17" s="67">
        <f t="shared" si="0"/>
        <v>-51.439774025856288</v>
      </c>
      <c r="K17" s="68">
        <f t="shared" si="0"/>
        <v>26.030092753542576</v>
      </c>
      <c r="L17" s="67">
        <f t="shared" ref="L17:M27" si="2">+((H17*100/B17)-100)</f>
        <v>-81.137977304023408</v>
      </c>
      <c r="M17" s="69">
        <f t="shared" si="2"/>
        <v>-51.616244176219702</v>
      </c>
      <c r="N17" s="70"/>
      <c r="O17" s="70"/>
      <c r="P17" s="70"/>
      <c r="Q17" s="70"/>
      <c r="R17" s="70"/>
      <c r="S17" s="70"/>
    </row>
    <row r="18" spans="1:19" x14ac:dyDescent="0.25">
      <c r="A18" s="46" t="s">
        <v>13</v>
      </c>
      <c r="B18" s="35">
        <v>88.68</v>
      </c>
      <c r="C18" s="36">
        <v>0</v>
      </c>
      <c r="D18" s="35">
        <v>43.999000000000002</v>
      </c>
      <c r="E18" s="36">
        <v>0</v>
      </c>
      <c r="F18" s="37">
        <v>57.786000000000001</v>
      </c>
      <c r="G18" s="38">
        <v>0</v>
      </c>
      <c r="H18" s="37">
        <v>7.4640000000000004</v>
      </c>
      <c r="I18" s="39">
        <v>0</v>
      </c>
      <c r="J18" s="40">
        <f t="shared" si="0"/>
        <v>-87.083376596407433</v>
      </c>
      <c r="K18" s="41" t="s">
        <v>18</v>
      </c>
      <c r="L18" s="40">
        <f t="shared" si="2"/>
        <v>-91.583220568335591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349.12299999999999</v>
      </c>
      <c r="C19" s="83">
        <v>1388.1590000000001</v>
      </c>
      <c r="D19" s="47">
        <v>242.98500000000001</v>
      </c>
      <c r="E19" s="48">
        <v>1270.81</v>
      </c>
      <c r="F19" s="49">
        <v>366.84</v>
      </c>
      <c r="G19" s="38">
        <v>561.15</v>
      </c>
      <c r="H19" s="49">
        <v>88.588999999999999</v>
      </c>
      <c r="I19" s="50">
        <v>41.835000000000001</v>
      </c>
      <c r="J19" s="53">
        <f t="shared" si="0"/>
        <v>-75.850779631446954</v>
      </c>
      <c r="K19" s="54">
        <f t="shared" si="0"/>
        <v>-92.54477412456562</v>
      </c>
      <c r="L19" s="55">
        <f t="shared" si="2"/>
        <v>-74.625275332762385</v>
      </c>
      <c r="M19" s="56">
        <f t="shared" si="2"/>
        <v>-96.986296238399206</v>
      </c>
      <c r="O19" s="14"/>
      <c r="P19" s="51"/>
      <c r="Q19" s="51"/>
    </row>
    <row r="20" spans="1:19" x14ac:dyDescent="0.25">
      <c r="A20" s="57" t="s">
        <v>20</v>
      </c>
      <c r="B20" s="77">
        <v>1720.4649999999999</v>
      </c>
      <c r="C20" s="79">
        <v>484.98</v>
      </c>
      <c r="D20" s="47">
        <v>288.32</v>
      </c>
      <c r="E20" s="48">
        <v>224.32</v>
      </c>
      <c r="F20" s="49">
        <v>413.7</v>
      </c>
      <c r="G20" s="38">
        <v>157.96</v>
      </c>
      <c r="H20" s="49">
        <v>311.04000000000002</v>
      </c>
      <c r="I20" s="84">
        <v>864.46</v>
      </c>
      <c r="J20" s="85">
        <f t="shared" si="0"/>
        <v>-24.815083393763587</v>
      </c>
      <c r="K20" s="86">
        <f t="shared" si="0"/>
        <v>447.26513041276269</v>
      </c>
      <c r="L20" s="87">
        <f t="shared" si="2"/>
        <v>-81.921166661338646</v>
      </c>
      <c r="M20" s="88">
        <f t="shared" si="2"/>
        <v>78.246525629922871</v>
      </c>
      <c r="O20" s="14"/>
      <c r="P20" s="51"/>
      <c r="Q20" s="51"/>
    </row>
    <row r="21" spans="1:19" x14ac:dyDescent="0.25">
      <c r="A21" s="89" t="s">
        <v>21</v>
      </c>
      <c r="B21" s="35">
        <v>339.28</v>
      </c>
      <c r="C21" s="36">
        <v>0</v>
      </c>
      <c r="D21" s="71">
        <v>136.595</v>
      </c>
      <c r="E21" s="73">
        <v>0</v>
      </c>
      <c r="F21" s="74">
        <v>152.52500000000001</v>
      </c>
      <c r="G21" s="75">
        <v>230.191</v>
      </c>
      <c r="H21" s="74">
        <v>23.54</v>
      </c>
      <c r="I21" s="39">
        <v>51.095999999999997</v>
      </c>
      <c r="J21" s="90">
        <f t="shared" si="0"/>
        <v>-84.5664645140141</v>
      </c>
      <c r="K21" s="41">
        <f t="shared" si="0"/>
        <v>-77.802781168681662</v>
      </c>
      <c r="L21" s="91">
        <f t="shared" si="2"/>
        <v>-93.061777882574859</v>
      </c>
      <c r="M21" s="42" t="s">
        <v>18</v>
      </c>
      <c r="O21" s="14"/>
      <c r="P21" s="51"/>
      <c r="Q21" s="51"/>
    </row>
    <row r="22" spans="1:19" x14ac:dyDescent="0.25">
      <c r="A22" s="52" t="s">
        <v>22</v>
      </c>
      <c r="B22" s="47">
        <v>0</v>
      </c>
      <c r="C22" s="83">
        <v>0</v>
      </c>
      <c r="D22" s="47">
        <v>56</v>
      </c>
      <c r="E22" s="48">
        <v>0</v>
      </c>
      <c r="F22" s="49">
        <v>0</v>
      </c>
      <c r="G22" s="92">
        <v>0</v>
      </c>
      <c r="H22" s="49">
        <v>155.82</v>
      </c>
      <c r="I22" s="50">
        <v>68.486000000000004</v>
      </c>
      <c r="J22" s="93" t="s">
        <v>18</v>
      </c>
      <c r="K22" s="54" t="s">
        <v>18</v>
      </c>
      <c r="L22" s="94" t="s">
        <v>18</v>
      </c>
      <c r="M22" s="56" t="s">
        <v>18</v>
      </c>
      <c r="O22" s="14"/>
      <c r="P22" s="51"/>
      <c r="Q22" s="51"/>
    </row>
    <row r="23" spans="1:19" x14ac:dyDescent="0.25">
      <c r="A23" s="52" t="s">
        <v>23</v>
      </c>
      <c r="B23" s="47">
        <v>124.28</v>
      </c>
      <c r="C23" s="83">
        <v>1497.0540000000001</v>
      </c>
      <c r="D23" s="47">
        <v>20.132999999999999</v>
      </c>
      <c r="E23" s="48">
        <v>0</v>
      </c>
      <c r="F23" s="49">
        <v>73.52</v>
      </c>
      <c r="G23" s="92">
        <v>49.72</v>
      </c>
      <c r="H23" s="49">
        <v>0</v>
      </c>
      <c r="I23" s="50">
        <v>52.04</v>
      </c>
      <c r="J23" s="93" t="s">
        <v>18</v>
      </c>
      <c r="K23" s="54">
        <f t="shared" si="0"/>
        <v>4.6661303298471495</v>
      </c>
      <c r="L23" s="94" t="s">
        <v>18</v>
      </c>
      <c r="M23" s="56">
        <f t="shared" si="2"/>
        <v>-96.523839487419963</v>
      </c>
      <c r="O23" s="14"/>
      <c r="P23" s="51"/>
      <c r="Q23" s="51"/>
    </row>
    <row r="24" spans="1:19" x14ac:dyDescent="0.25">
      <c r="A24" s="52" t="s">
        <v>24</v>
      </c>
      <c r="B24" s="47">
        <v>9.1859999999999999</v>
      </c>
      <c r="C24" s="83">
        <v>52.76</v>
      </c>
      <c r="D24" s="47">
        <v>40.4</v>
      </c>
      <c r="E24" s="48">
        <v>1533.4549999999999</v>
      </c>
      <c r="F24" s="49">
        <v>186.3</v>
      </c>
      <c r="G24" s="92">
        <v>740.03599999999994</v>
      </c>
      <c r="H24" s="49">
        <v>103.86</v>
      </c>
      <c r="I24" s="50">
        <v>43515.76</v>
      </c>
      <c r="J24" s="93">
        <f t="shared" ref="J24:K34" si="3">+((H24*100/F24)-100)</f>
        <v>-44.251207729468604</v>
      </c>
      <c r="K24" s="54">
        <f t="shared" si="3"/>
        <v>5780.2220432519507</v>
      </c>
      <c r="L24" s="94">
        <f t="shared" si="2"/>
        <v>1030.6335728282168</v>
      </c>
      <c r="M24" s="56">
        <f t="shared" si="2"/>
        <v>82378.695981804398</v>
      </c>
      <c r="O24" s="14"/>
      <c r="P24" s="51"/>
      <c r="Q24" s="51"/>
    </row>
    <row r="25" spans="1:19" x14ac:dyDescent="0.25">
      <c r="A25" s="52" t="s">
        <v>25</v>
      </c>
      <c r="B25" s="47">
        <v>347.089</v>
      </c>
      <c r="C25" s="83">
        <v>0</v>
      </c>
      <c r="D25" s="47">
        <v>49.1</v>
      </c>
      <c r="E25" s="48">
        <v>20.05</v>
      </c>
      <c r="F25" s="49">
        <v>27.28</v>
      </c>
      <c r="G25" s="92">
        <v>26.76</v>
      </c>
      <c r="H25" s="49">
        <v>28.26</v>
      </c>
      <c r="I25" s="50">
        <v>0</v>
      </c>
      <c r="J25" s="94">
        <f t="shared" si="3"/>
        <v>3.5923753665689162</v>
      </c>
      <c r="K25" s="54" t="s">
        <v>18</v>
      </c>
      <c r="L25" s="94">
        <f t="shared" si="2"/>
        <v>-91.857996075934409</v>
      </c>
      <c r="M25" s="56" t="s">
        <v>18</v>
      </c>
      <c r="O25" s="14"/>
      <c r="P25" s="51"/>
      <c r="Q25" s="51"/>
    </row>
    <row r="26" spans="1:19" x14ac:dyDescent="0.25">
      <c r="A26" s="52" t="s">
        <v>26</v>
      </c>
      <c r="B26" s="47">
        <v>65.091999999999999</v>
      </c>
      <c r="C26" s="83">
        <v>0</v>
      </c>
      <c r="D26" s="47">
        <v>542.34</v>
      </c>
      <c r="E26" s="48">
        <v>55.38</v>
      </c>
      <c r="F26" s="49">
        <v>94.962999999999994</v>
      </c>
      <c r="G26" s="92">
        <v>11.34</v>
      </c>
      <c r="H26" s="49">
        <v>173.02</v>
      </c>
      <c r="I26" s="50">
        <v>0</v>
      </c>
      <c r="J26" s="94">
        <f t="shared" si="3"/>
        <v>82.197276834135408</v>
      </c>
      <c r="K26" s="54" t="s">
        <v>18</v>
      </c>
      <c r="L26" s="94">
        <f t="shared" si="2"/>
        <v>165.80839427272167</v>
      </c>
      <c r="M26" s="56" t="s">
        <v>18</v>
      </c>
      <c r="O26" s="14"/>
      <c r="P26" s="51"/>
      <c r="Q26" s="51"/>
    </row>
    <row r="27" spans="1:19" x14ac:dyDescent="0.25">
      <c r="A27" s="52" t="s">
        <v>27</v>
      </c>
      <c r="B27" s="47">
        <v>24.66</v>
      </c>
      <c r="C27" s="48">
        <v>22.86</v>
      </c>
      <c r="D27" s="47">
        <v>1028.01</v>
      </c>
      <c r="E27" s="48">
        <v>4231.09</v>
      </c>
      <c r="F27" s="49">
        <v>735.45900000000006</v>
      </c>
      <c r="G27" s="92">
        <v>47.242000000000004</v>
      </c>
      <c r="H27" s="49">
        <v>156.054</v>
      </c>
      <c r="I27" s="50">
        <v>8.3000000000000007</v>
      </c>
      <c r="J27" s="94">
        <f t="shared" si="3"/>
        <v>-78.781414055712148</v>
      </c>
      <c r="K27" s="54">
        <f t="shared" si="3"/>
        <v>-82.430887769357781</v>
      </c>
      <c r="L27" s="94">
        <f t="shared" si="2"/>
        <v>532.82238442822381</v>
      </c>
      <c r="M27" s="56">
        <f t="shared" si="2"/>
        <v>-63.692038495188093</v>
      </c>
      <c r="O27" s="14"/>
      <c r="P27" s="51"/>
      <c r="Q27" s="51"/>
    </row>
    <row r="28" spans="1:19" x14ac:dyDescent="0.25">
      <c r="A28" s="95" t="s">
        <v>28</v>
      </c>
      <c r="B28" s="47">
        <v>0</v>
      </c>
      <c r="C28" s="48">
        <v>0</v>
      </c>
      <c r="D28" s="47">
        <v>0</v>
      </c>
      <c r="E28" s="48">
        <v>4</v>
      </c>
      <c r="F28" s="49">
        <v>0</v>
      </c>
      <c r="G28" s="92">
        <v>0</v>
      </c>
      <c r="H28" s="49">
        <v>0</v>
      </c>
      <c r="I28" s="50">
        <v>0</v>
      </c>
      <c r="J28" s="94" t="s">
        <v>18</v>
      </c>
      <c r="K28" s="54" t="s">
        <v>18</v>
      </c>
      <c r="L28" s="94" t="s">
        <v>18</v>
      </c>
      <c r="M28" s="56" t="s">
        <v>18</v>
      </c>
      <c r="O28" s="14"/>
      <c r="P28" s="51"/>
      <c r="Q28" s="51"/>
    </row>
    <row r="29" spans="1:19" s="1" customFormat="1" x14ac:dyDescent="0.25">
      <c r="A29" s="96" t="s">
        <v>29</v>
      </c>
      <c r="B29" s="97">
        <v>7786.0719999999992</v>
      </c>
      <c r="C29" s="98">
        <v>10061.453000000001</v>
      </c>
      <c r="D29" s="99">
        <v>10590.600000000002</v>
      </c>
      <c r="E29" s="100">
        <v>16069.786</v>
      </c>
      <c r="F29" s="101">
        <v>11254.148000000001</v>
      </c>
      <c r="G29" s="101">
        <v>29211.191999999999</v>
      </c>
      <c r="H29" s="101">
        <v>3010.2760000000003</v>
      </c>
      <c r="I29" s="101">
        <v>60838.397000000004</v>
      </c>
      <c r="J29" s="101">
        <f>+((H29*100/F29)-100)</f>
        <v>-73.251853449945742</v>
      </c>
      <c r="K29" s="101">
        <f>+((I29*100/G29)-100)</f>
        <v>108.27084700959824</v>
      </c>
      <c r="L29" s="101">
        <f>+((H29*100/B29)-100)</f>
        <v>-61.337680925632327</v>
      </c>
      <c r="M29" s="99">
        <f>+((I29*100/C29)-100)</f>
        <v>504.66810310598271</v>
      </c>
    </row>
    <row r="30" spans="1:19" s="1" customFormat="1" x14ac:dyDescent="0.25">
      <c r="A30" s="102" t="s">
        <v>30</v>
      </c>
      <c r="B30" s="103"/>
      <c r="C30" s="103"/>
      <c r="D30" s="103"/>
      <c r="E30" s="103"/>
      <c r="F30" s="103"/>
      <c r="G30" s="103"/>
      <c r="H30" s="103"/>
      <c r="I30" s="103"/>
      <c r="J30" s="102"/>
      <c r="K30" s="102"/>
      <c r="L30" s="102"/>
      <c r="M30" s="102"/>
    </row>
    <row r="31" spans="1:19" s="1" customFormat="1" ht="15" customHeight="1" x14ac:dyDescent="0.25">
      <c r="A31" s="104" t="s">
        <v>31</v>
      </c>
      <c r="B31" s="104"/>
      <c r="C31" s="104"/>
      <c r="D31" s="104"/>
      <c r="E31" s="104"/>
      <c r="F31" s="105"/>
      <c r="G31" s="105"/>
      <c r="H31" s="105"/>
      <c r="I31" s="105"/>
      <c r="K31" s="51"/>
      <c r="L31" s="51"/>
      <c r="M31" s="51"/>
    </row>
    <row r="32" spans="1:19" s="1" customFormat="1" x14ac:dyDescent="0.25">
      <c r="A32" s="104" t="s">
        <v>32</v>
      </c>
      <c r="B32" s="104"/>
      <c r="C32" s="104"/>
      <c r="D32" s="104"/>
      <c r="E32" s="104"/>
      <c r="F32" s="106"/>
      <c r="J32" s="107"/>
      <c r="K32" s="51"/>
      <c r="L32" s="51"/>
      <c r="M32" s="51"/>
    </row>
    <row r="33" spans="1:13" s="1" customFormat="1" ht="15" customHeight="1" x14ac:dyDescent="0.25">
      <c r="A33" s="108" t="s">
        <v>33</v>
      </c>
      <c r="B33" s="109"/>
      <c r="C33" s="109"/>
      <c r="D33" s="109"/>
      <c r="E33" s="109"/>
      <c r="F33" s="109"/>
      <c r="G33" s="109"/>
      <c r="H33" s="109"/>
      <c r="I33" s="109"/>
      <c r="J33" s="110"/>
      <c r="K33" s="107" t="s">
        <v>34</v>
      </c>
      <c r="L33" s="102"/>
      <c r="M33" s="102"/>
    </row>
    <row r="34" spans="1:13" s="1" customFormat="1" x14ac:dyDescent="0.25">
      <c r="B34" s="51"/>
      <c r="C34" s="51"/>
    </row>
    <row r="35" spans="1:13" s="1" customFormat="1" x14ac:dyDescent="0.25">
      <c r="J35" s="107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21_23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2022-06-15T11:37:22Z</dcterms:created>
  <dcterms:modified xsi:type="dcterms:W3CDTF">2022-06-15T11:37:56Z</dcterms:modified>
</cp:coreProperties>
</file>