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3AF94EA1-1331-44B2-A587-DE8C675CB3CA}" xr6:coauthVersionLast="47" xr6:coauthVersionMax="47" xr10:uidLastSave="{00000000-0000-0000-0000-000000000000}"/>
  <bookViews>
    <workbookView xWindow="-120" yWindow="-120" windowWidth="29040" windowHeight="17640" xr2:uid="{9FE8829F-62D5-45DD-9D00-5625153AD84F}"/>
  </bookViews>
  <sheets>
    <sheet name="22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L27" i="1"/>
  <c r="K27" i="1"/>
  <c r="J27" i="1"/>
  <c r="M24" i="1"/>
  <c r="K24" i="1"/>
  <c r="J24" i="1"/>
  <c r="M23" i="1"/>
  <c r="L23" i="1"/>
  <c r="K23" i="1"/>
  <c r="M22" i="1"/>
  <c r="K22" i="1"/>
  <c r="L21" i="1"/>
  <c r="J21" i="1"/>
  <c r="M20" i="1"/>
  <c r="L20" i="1"/>
  <c r="K20" i="1"/>
  <c r="J20" i="1"/>
  <c r="M19" i="1"/>
  <c r="L19" i="1"/>
  <c r="K19" i="1"/>
  <c r="J19" i="1"/>
  <c r="M17" i="1"/>
  <c r="L17" i="1"/>
  <c r="K17" i="1"/>
  <c r="J17" i="1"/>
  <c r="K16" i="1"/>
  <c r="J15" i="1"/>
  <c r="M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<sst xmlns="http://schemas.openxmlformats.org/spreadsheetml/2006/main" count="77" uniqueCount="35">
  <si>
    <t xml:space="preserve">Grūdų  ir aliejinių augalų sėklų  supirkimo kiekių suvestinė ataskaita (2022 m. 22– 24 sav.) pagal GS-1*, t </t>
  </si>
  <si>
    <t xml:space="preserve">                      Data
Grūdai</t>
  </si>
  <si>
    <t>Pokytis, %</t>
  </si>
  <si>
    <t>24  sav.  (06 14– 20)</t>
  </si>
  <si>
    <t>22  sav.  (05 30– 06 05)</t>
  </si>
  <si>
    <t>23  sav.  (06 06– 12)</t>
  </si>
  <si>
    <t>24  sav.  (06 13– 19)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</si>
  <si>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</si>
  <si>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</si>
  <si>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</si>
  <si>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</si>
  <si>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</si>
  <si>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</si>
  <si>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</si>
  <si>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</si>
  <si>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</si>
  <si>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</si>
  <si>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</si>
  <si>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</si>
  <si>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</si>
  <si>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</si>
  <si>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</si>
  <si>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</si>
  <si>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</si>
  <si>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</si>
  <si>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</si>
  <si>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</si>
  <si>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</si>
  <si>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</si>
  <si>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</si>
  <si>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</si>
  <si>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24 savaitę su   23 savaite</t>
  </si>
  <si>
    <t>*** lyginant 2022 m. 24 savaitę su 2021 m. 24 savaite</t>
  </si>
  <si>
    <t>Pastaba: grūdų bei aliejinių augalų sėklų 22 ir 23 savaičių supirkimo kiekiai patikslinti  2022-06-23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</si>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</sst>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66" xfId="0" applyNumberFormat="1" applyFont="1" applyBorder="1" applyAlignment="1">
      <alignment horizontal="center" vertical="center"/>
    </xf>
    <xf numFmtId="4" fontId="3" fillId="0" borderId="67" xfId="0" applyNumberFormat="1" applyFont="1" applyBorder="1" applyAlignment="1">
      <alignment vertical="center"/>
    </xf>
    <xf numFmtId="4" fontId="8" fillId="0" borderId="68" xfId="0" applyNumberFormat="1" applyFont="1" applyBorder="1" applyAlignment="1">
      <alignment horizontal="center" vertical="center"/>
    </xf>
    <xf numFmtId="4" fontId="9" fillId="0" borderId="69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9" fillId="0" borderId="70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4" fillId="3" borderId="71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71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71C8E64-FEF6-4BEA-BFC1-CFAB560A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A362A3E-9899-417F-A439-EE33DBCB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1BC2299-040B-49FC-82BD-5A299CE1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6473361-3CA0-4CEA-B867-A5A44646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F330794-A00E-4155-A8F6-08D5D897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7BA8E97B-A2CA-475D-BE64-6212030A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DB6F811-83BA-4426-BDF3-D7ED1937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3613AF9-F13C-45C1-B8A0-36D8FC9B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5078E4F-4C80-4901-A697-7C5B5F00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F2E9A00-5FF4-47A2-B6AB-157EF663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22A1688-9A49-48BC-86B7-3DABD6FB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F76E82D-602B-42EE-B75C-25633114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63D2DB3-4BCE-4B01-8198-7ACD51D0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1370ED1-3352-4842-9290-82C9025C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419D73A-3A80-4D0B-BBE3-89C5A223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D27C117-FB9C-41A4-8D3B-040F71FE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2961924-AA16-4975-83D7-69AE5076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5FA1BEE-8B11-485C-B7E1-E93897BB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70A4CE3-630E-41D6-8A75-0969200C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672A802-5FC3-4FF8-96B2-4D422536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C3330FD-7C05-4C08-A415-AAB45E62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59FB014B-1897-4A82-B821-1EB6A7D0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8745B24-1EBD-4BC7-B117-E0DAEC45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84D9860A-EC38-4744-9F63-7D84BB1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02C51C1-5F57-416E-A345-77694D38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77F0AC8-EE67-4859-AE33-3EDAFB9E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E3B045AF-1A4A-4E01-A3EF-120E254C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E170695D-D9AF-473A-BC0C-5C447131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5401CB9-AA3F-40BC-9686-9DA4428B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A3E2F87-CB31-4A94-BED9-9C0EB58F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82F5BE76-1C06-4232-B761-2B99CF1B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45DE5730-C976-49C9-A70E-F2F6F930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6CFDCF97-5E3F-4F3E-AC6B-893D39B7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9D9C781-872E-4F4E-BB72-463F4494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59A763C2-90A3-4047-B0BC-7103D9D1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175F3261-A795-4265-8651-6C9ADEDED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240BB7D0-04EC-4E63-AA94-D8DAC709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5A2E311-14EC-4026-AFD4-7DC9CD9A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E022C12-37CA-46BD-B1BE-11294596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EE35BA4-F333-45CD-A131-0E1A26AB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7C0963A-DEEA-4860-A568-D8624725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50C39C9-580A-42EF-A71A-95777BA2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2CC35BE-09CB-40EB-A590-3A67C706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8483A2A3-04E6-41FD-B011-41835E5A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1E3800F-7775-469C-ADB0-468426E9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90F9093-6276-461C-985D-68B74AC0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9AD22BE-2623-4348-99F2-3A2FD181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36806B4-011F-471A-A594-07ED1647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033BDD7-86C7-4FFB-B538-7E4ED34D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DA2DBAA-1EDD-47AA-996D-9BA6E05E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9D4253D5-5F93-4E99-9E69-97DE5566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332EA90-73CD-4AAB-955F-0E1F074D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401F834-8F09-4A81-8565-558C4598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3D646B5-B789-4A58-812B-053F7238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F92B24E7-6FD1-41F7-B65F-0CB7051A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BF32F33-AB4B-413C-B3FC-F088C687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5D0EEBC-79B2-434E-894A-61AB886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AD0A456-1FB2-466B-AEEC-C5065E11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9660B2A-2CFE-451F-822C-ACC41467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66315AE-C64A-45CA-90F3-BA102AB3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735D42C-8B68-415D-B6AC-B74DCF78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475BCF0-3BB8-48DA-B699-F7EC5CE6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8CB4C64-9554-4C2D-96CC-06E19122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7D240E2-34D9-480D-8F81-F1B7B06E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D548E30-8F61-4F28-9E76-62458071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1E29A504-3C2A-43B6-A888-FD5FD4F9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426E80FD-D20F-4D81-8040-211AD5A5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408251AB-51C1-43B4-AFA0-9FAEB1C1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904F7A3F-A79D-427D-80A0-DD97C5C1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815380FF-04B9-4A05-9FF4-F3272EC1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0FC0ABBE-CF70-41B6-AC90-7066DA4D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6A096A40-3CC8-4819-9A81-9DB46182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00518333-BCEF-42B2-B069-1ACB2AF1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383572C-F72D-436F-AD0D-06A5DE83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B5321146-E0A4-4F8A-AA75-AD9C64A2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425DAFC9-0722-411B-81C2-0DE04BC0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164519A-C695-4899-8CDA-E5816B12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D6A99AD-10AC-4719-B3CD-BE0925F0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A4909B6-6B33-4F20-9878-1CAC216A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3752D49-FB0D-4D8F-A7F4-F0B9E444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A8FAE67-E386-457B-A734-2DF8A0BA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EF2B36F1-9999-4A92-819C-7D3D94A6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4961FE5-91E5-4467-9AA2-D0684766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B8FF2D7-2FF0-42B1-AECC-16405905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DE718DF-A1AD-4603-A5CC-CEEEBE19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B980674-2992-4F5A-8627-F5776BDB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7A37087-28B9-498B-906B-F2752334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55FF609-8978-4AF8-BB4D-6CB39F01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C1BA5E2-36FB-4E3D-96BE-B03D68A4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2BE60CC-1B9E-4728-9F45-F8E62635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6E37820C-4100-4D27-9FD3-484E23A3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641676A-6EA7-4091-A151-33088E7D8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BFDBD1C-E55E-4D9D-974C-A1989309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C8B3837-45F0-4327-9F35-66F3F5B6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9284365-A0D5-4027-9E7A-872C317F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901D8471-5DA4-4362-8AA0-8A4F82E2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9AFDB0D-9BF0-4E3C-B370-7A3BB67E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499AFE9-9D50-475C-9A41-138A2EC3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E9A4444-056C-482B-A364-6EF93FFE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D8D4C75-7942-4D91-8E86-E34851FE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869F926-8453-45D6-B816-4924CB1B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0102DFF-614B-4EE2-B11B-59AF798D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D23604B-6284-43A4-AD7C-EE3A61EF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66F15A7E-304D-42CD-AFAB-130E6FF5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0FFCB2E-595A-485F-8643-BE6ACD60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820E1A6E-3862-4BCC-B80B-B176A0C8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E810AD5-5AC2-4D76-A5FA-52CE6EF7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65C36CF-A2AA-4AAF-88FA-5880F466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0925483-3CF1-4037-B833-AD53D907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33ED1BB-BA97-4690-88F5-98B8D054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5B15B98-9099-4664-96E0-2E78DAEB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4E09393-7A4D-4BFB-A43C-345C0777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95A9BB7-3D91-4DB5-B571-10CCB046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45C325AA-5552-4B6F-B40E-5FDD4C0A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35AE4D51-7B2E-405F-949A-A147FAA7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2F4087F-F9D7-420B-B8A7-A734C42A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4AE7BF5-CD42-462D-9C9C-00B845E7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BA9712A4-1434-43AF-A4BB-7B750F79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8F4A9760-EC97-4636-BEF6-F10601F0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A94FEC9-1BA8-43A6-AE78-BB8CC3A3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A6A2F9C-C72A-4554-A114-E3EC3C29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4B7D3C6-C396-4CA4-8749-BADD26D0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FBD01CAD-EA14-4AE8-B7A2-8F3AB43E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70909391-D3DD-439F-8E36-70DE4359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6949584E-F10B-4A1C-B321-B492CC7F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0A27FF0F-1E9D-489D-8AC1-27C2C49A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B65B778-F63D-4495-8283-A3D22A99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FD5FCE1-769D-4C47-BD62-CEC39E74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4FECAD6C-EEF4-43FA-8864-E5D46D12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E02CE4BB-A727-4248-B4E0-F35634C8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F43782EE-DDB8-42E1-8058-42A0DF94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97CAB9FC-92B1-4EDF-9F68-FE0B5194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16C4A81-D8C5-4DD8-A807-D050C73F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FFCFA771-E13E-4E93-949D-149AD183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9452426-93C6-4CCF-9307-39C378AE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36C83F8-E8D3-4D31-BF5E-2F882CD5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DAD2C26-FB3D-4CF0-853B-B36FD44C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520751AD-1AF7-4CB2-87BC-A87DA5F0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6ABEE48-1BAD-4D28-AB7A-37824B71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3614252-5540-4CC2-BE24-77C2D201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771F5DE-B948-4EF8-A264-15FDF9D1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3D565F8A-37AF-4807-B46B-B35B6F34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9C1712F-421D-454D-8C73-B4267E08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99AB60D1-19B6-4730-87F1-9D568EC4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14FA4D49-268C-4183-BDDB-A1B7758E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26CCE19-7EE0-4A5E-81E5-1C9C5D40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172215D-10A3-42A6-BE27-7318B51B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90C22994-6A7A-4B2A-9CDC-D52FA063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01E511C-8D18-4306-9677-75032FC4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558C38E-4CF4-44D9-A829-37024AF6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5B246B3-1DCB-498F-841E-14E14BF7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076E928-BA18-4B59-9CC7-59529D1B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3CF77E1-0203-457A-B197-0E9DF4F1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FCF23751-F814-4C1A-94CF-98B2EFFB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8090BA5-97B6-41FC-A80C-A93FD541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31465AA6-92D1-4ABF-A889-6A08A343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560186F-FE1F-41F1-B8A5-A4B3DC8B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5755FA0A-8C87-43E7-8FE9-4B2380EF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D935E166-903F-469D-A12D-9B93F43F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A51228C-F1B6-436E-BBE2-EE5A4463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C48EE8A-BAC7-4EA5-9938-3C94F903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40B03F4F-01FA-490A-8E8E-5A311ED4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E03EA01-6445-4F80-9E51-88E83546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0402E30-31C5-4EC5-8D56-7407A904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9769585-9CD3-4B37-9CA0-84B9B720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3C26033-D0AF-48C1-91A9-CA779CA8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2D81A47-43BE-41E5-AABF-A1D9C6F7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88E2D049-50E0-4FCA-B69E-3FD92C76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DFEA3F3-A919-4D58-A24F-B830FFDE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DAF7D84-C02A-41FC-B293-6517CB8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B3FFD7B-151A-41EB-ABC7-4B6AE344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A6A124D-547D-45E1-AD99-CBDF02D1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8A768FB-0766-4F0D-8FDB-89FDAE17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C0D51F6-76F8-4927-8935-62BD360C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3C1856A-E09B-4657-AABF-001C4F53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87F6D90-85A1-4D5B-A488-7454AF06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A472670-9D0E-4D1F-A26A-99AF77DA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51C87FB-6A4D-4341-ACF2-F1F35F39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A2D47A0-0AF4-4D9A-8E32-26BF12D3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F100891B-5099-49C6-8939-3A5E6E3D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39BCF53C-08F9-4B73-8C29-214F86C0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725EC228-29D8-4785-99EE-34311AEE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C93D3C98-CF48-4D56-AD1A-7CB6071B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A4028961-2BB2-4DF1-98C7-D2E01C66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AABD0637-33E1-4311-9E31-F2F92185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2CF1F2DF-1505-4760-9492-34A6A91B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CAA2B3E-AAE1-4158-85A1-00086CBB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20D80ACC-1D0E-4F01-9772-5E6D1421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37A72E19-6DB7-445E-B559-23ABDF21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912CCCB1-4EEA-4EB9-A8D2-904FC068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786E0E4-0DC8-4D34-931B-A16E8D79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7CBBF6F7-4B95-42B0-B99D-B8270CF5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6066F8EF-59D2-42E8-BB68-9CE0756D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FBCB7DC2-A707-4C46-832C-4C5807D3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28C9F2E-1078-4F4C-A2C9-9A0FEE3E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F28DB3E-B986-4F9B-90D0-075EE0F6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D5961A7-98D9-4F91-9106-82570747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8A24BC8-DE8B-449B-97A7-0C408D65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0E9FA89-58C1-4A48-B825-2C04C7B1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1635C93-DB2A-41D6-B861-7142E249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6082575-D6D4-46DF-AF59-81870DB6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36EAF352-F380-4B6D-B067-17CB2450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DC69CDB-5D29-41DD-A20A-4C1E6230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C9AFAD4-6196-4C20-8426-69DF0387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E944D77-E3AE-4A89-86A4-24DC5E7D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02991796-09E8-4CB5-B684-3EE56D36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26E86C2-9F3F-4823-B5AF-A2F1874D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D4E28CB5-2C0D-4BE2-A599-8A71542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8C9EB526-527B-4FAD-B335-414512EE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60C11C55-2312-4516-A140-836FA946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C0905056-70F3-4E07-8E38-B995DE7F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207CF1BE-D56F-4767-976E-5C2C4776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0EFBEF1-1122-415C-9983-CA520D7B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7D7131DB-0297-403E-AAAB-5215D5D4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B8012D6-F373-4B0C-BFC2-594F2E38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FA688B7-CCF7-42EC-ADD9-53A7E107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8FD44D1-0BAE-4315-AB92-F8C3E6E5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CD2811D-C8B7-4F17-AF6B-B19591AF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914FA4F-A83C-44B4-BCFB-43B82DAE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CBD2078-C9C3-4854-BF38-5B8451A7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0A3AC7EB-068A-4EB5-8FD1-17B7AB9D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41E2A7F-91D6-46E1-90AE-B0DF7682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A4D81A5-6A98-42CE-9565-98C79E7F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031F114-612B-4DEB-ADBF-9559DF5C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AAEE3CC-A0F1-4E5F-AF2E-3B6A1334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78B9D450-08CB-4B6B-803E-898DEFE4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341020C-66B8-405E-BCDD-6697B890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D30A584A-843B-47E2-96C2-51B0ADC9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A1882C9-CA9A-4D14-B392-FD21D98C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F98262D6-0BF2-4F5A-90E3-8061EE1E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024577B-967A-4737-8F08-591ED011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794493C-5199-478F-AB45-57997E86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996F284-3D66-412D-9443-39EDEF05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2E2B8CD1-DAF8-42AD-BD0D-D4087F7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4AC47D5-7F78-4475-9782-2F9B82CE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2954DDFC-5926-40FE-B750-0E6A8449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737651F2-07F7-4BA7-A9B1-3A92F672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6A1CA93D-2801-4E2D-BB52-4002CB08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88679120-B06E-4FC4-A148-1A25F6A1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050DCE48-0AE5-4069-87B0-5959C35E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4F855C7-DC64-42DB-A92D-EBFCC2E7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FB8109F-E992-4565-A207-17D67AB7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6FC9A59-14E9-4428-98E1-C700DC6C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C03B3E0-33D4-4418-9762-2C273F4D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C83C4EB-13FF-4078-8394-50F83A68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A0FFB55-232F-4AFC-805B-139BB46A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AFB6FE5-D1F8-44D0-B45B-967334AE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4928E52-413B-472D-A383-0A06ED9D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BAA5420-7795-4B7D-BEF8-78252CB2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B174537-513E-48F3-9B06-C27A2766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10BE653D-4C70-4170-996F-EA3E3C46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B2E66A9-0857-45FB-BBD7-389AB957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37479A4-0386-4C8E-A614-A50AB623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7D82A70-1845-4D24-9629-3476CBDF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46361CAB-B547-4768-98B5-FBCAB602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897B213E-935F-4353-93F3-65D8363C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28303F4-4987-4B45-937A-AD07949A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799C179-03B2-48CB-AE4F-1ECDECA3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68375D0-E01C-4F1B-AF8F-CD8D1BD3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35DAFCA-6E91-40D6-8A54-3338AF77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F848D72-DEF5-4D11-9A1F-3A44F6AA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35A1BB76-E17C-483A-9F7B-56702076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D2D071E8-CD16-4941-9BEB-6B9A8ADA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9941433-CB16-422E-A6CE-324C717F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CD8E881-63D9-47D9-960A-8D8FA5E9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927D056-A1A0-47FE-9E93-D71D9349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F12CE81-864D-4724-A9CF-CCECA525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3B62BC2-9801-4866-83D1-4696E531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D2A2E9D-406A-469A-A5E6-81B0FAE0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124B456-3460-486A-90F3-492084E2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3378F90-4AB4-4660-9350-5A268E4C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8B43E8EC-9DF0-4022-A2F1-AE2A6E1B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F54723B5-594A-4E93-AC5E-3B5B7983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1611C86-E0E7-45A1-95F4-E1258AA8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AE51995-9F15-430B-A322-ABAE8B66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269C69FD-CCC7-4751-98D6-F40FB5C1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8E1BBF9-AD52-477B-85E2-EEA4F659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9A90FD0-4F98-488A-9AAF-EFE3A8A5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5561E98-ED88-4186-B386-EC9490A0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A3D92B71-64F2-4E60-8CE2-073F106A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5A0ECBD-FBC7-47C0-99F0-49A98E39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7EDBDA2-478F-469B-B58C-CB019888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13B030D-E3D4-403D-B55F-4C999A4E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785081AF-5293-4C4E-B777-99957EF5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1A29367-2B01-43FA-9056-27ED0EDA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B0277E83-EB4D-4865-AB2F-FE75017C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ADAB8234-C38C-4422-A367-E11094D7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4B456C1-4FAF-4715-9435-551AB1AA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3F78CF6-2596-4BDF-BE0E-C29F1467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80A4BD60-9D1C-4960-89D8-62222456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D27CC2B-5C0C-466B-8396-C406E0C6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53F83C26-F1D5-481A-BDEC-87FBE0CE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6E51B4D-218F-4C59-90E8-2AF3716B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8702244-FDAC-4B04-BD62-54330370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F57ECA9-9F58-4E45-9547-4E2188D7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6C23D07-907B-43EE-AD0B-2F217F67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7C322A1-40AF-4CC7-8E6E-8A9F9871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E24876E-6AAD-48A7-9ECD-21B5F1AA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EA5CDF0-DA83-43E2-96F3-80B2969E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FA68B286-8D2D-47F9-8E6C-1B561B34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6275D48-82AE-4105-87FB-0A8281C6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D55FE8D-511C-462E-9288-BAF0A333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5EA1F87-9A8D-4C0E-A3E9-EDF80712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DAC2DE2C-DC6F-4C2E-8FF0-05572B1F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39915ED-8CC4-4B32-B518-5F68F347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1D53B56E-66E7-49A8-9F65-5F409AD6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AA7F966-30F7-406C-AF7F-81FD31BE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DFA3BE37-7854-4B0A-8FB1-DD32ED2D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2046417-5A61-417D-849F-2024565A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F6BD9A53-B232-468D-A2FB-35ADDBFF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26BDE3F-FA0A-402C-B8E3-740DBEA5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09DA0495-C4CE-455A-A068-AAF09D8A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1E2178CB-BAC5-4D30-BA13-7451C6D8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475CCE0-9FF9-41BF-8C39-49A857D6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B87A1FD-5099-4C83-95F8-5409B61F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42D924C9-711D-49A0-8929-B4655A40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BE75F02-73CA-40C0-BC52-C635F275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92B73CEE-CA99-463D-9834-41A81CC8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57AB33B-3896-4FD6-BF9C-2FE53565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8C242D78-90C7-4414-A6D1-D8C5010D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D9CD9625-0CFB-4F71-AC64-EA4C196E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2ED337D8-38E0-4600-BF2F-1A71D905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963D160-89FB-4346-81C7-D2752C6F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BC7689F-00BB-4E47-8EDA-3F7BFE63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8C032E1-01EF-48FD-8170-667348BB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F03CDC6-FC36-4577-BC9D-3428F6A8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2A86C2CB-5EE1-406A-8C07-23BFB9D1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1D9FCA7-248B-42AB-9C4A-2BF43A75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6E79439-A74C-491A-9C05-6913BA5C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28C1D0F-2C07-4940-8DCD-D5B97D5B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AB5F6A58-8831-4A64-AAD1-B8F0796E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BDB747A5-F76A-4EC6-9A0F-BE54F948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5005B003-804F-491E-B2A7-F66789DE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7993C2EC-FE66-4B3A-90A8-92C997B1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3BF7ED4-032C-498D-9459-84B58FAE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6483DF32-95A4-4193-A2AD-4F1389F9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852FDEA8-41EC-4A94-8355-E398E4E4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219A4216-ABFE-4E7F-8AC6-B973ACCE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5BE7A390-F4C5-4D9B-923A-33D783AE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0620FE3E-18B2-46D4-99ED-635F7158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1817300-BBC4-412E-86BC-4D7699E6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F257E592-905E-447F-8B73-C663F054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D7324670-B97A-4934-A305-FC9714A0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02F37C42-D5BA-437A-9019-A768C14C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FAE6218-CA75-4A49-81AD-8FA977D7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2F298C00-B879-4FF0-B0D0-7921F659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1C9A9346-E186-425C-9C89-4213E06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25C48CB1-D802-43D4-8294-5DAB0141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46413D4E-4E67-4B4B-A5EA-02BF777B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F32EACD-8095-4AD7-8D14-75A83594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64022FAD-FF2B-4DF3-A9C1-049705F9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387125E0-E93C-4515-8CCB-1F281E30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BF1187F-01C8-4B64-8F3D-3FDC7454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DC964691-840F-47B0-91A6-CC4315E5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3AB13CE-00B8-4FDA-9D3C-806A1E30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47B8B5F-1F33-4E4A-AE57-DF5281CF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9DE7220-6356-468B-A187-F0D0AB7E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01FBD5A-000A-4A19-88AC-49F9F831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C4303C6-C57A-497A-A5EE-DEA6E69B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67B8A56-E268-4CCC-A80B-1D658A52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079A8AB-BA81-4221-A576-0A92284E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CCD07CC-C8A5-4B58-A3E2-A87424D8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6C17EEEA-6A25-4DD3-B0AD-FA8D7D70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FDAF63E6-D054-4D05-84C2-99AACCB3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F2F7A9C-E9CC-41CA-99C2-E810D1D3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FDAFD2CD-092B-42CA-84AE-90B15872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773E2C2-ABE2-4E0A-A146-CD789D31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86E5C3C-7083-4E79-9B8C-9D5A23AC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C33A4DC-3633-4784-8C42-A957D078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1DA704D-E033-47F9-86C3-687CBF13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37EF6D7-1C9F-4F4C-A5FE-4E267F86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E6CAC6AB-A3A8-4DD6-BDD2-8C7266A0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22DF814-E02A-4038-BE5E-2462F9C4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36245B7-A260-4F17-BC8A-2A79E8A8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0B004D8-7C5E-4F33-A2E5-80F3C1DD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DF977C55-BD31-458B-BEB9-CD931128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28D07832-C36C-4513-8BCE-059BF471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0D7A6427-C939-4EE3-B5E6-D4BF3602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E2BD6E4-CD5D-4454-B9B4-740D0601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3DD5E7F0-20C5-4889-B2DB-918A738C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E4B2ABE-7688-472C-8A5E-0B296313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6BEF7864-97B7-486D-894C-FEF5EA8A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1C586F1-851F-4FD3-8604-C3A4E3A7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F532DD55-FA6E-42D2-86A7-505F1302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242C1-E929-41AB-A2CB-152F3E718FBE}">
  <dimension ref="A1:V56"/>
  <sheetViews>
    <sheetView showGridLines="0" tabSelected="1" workbookViewId="0">
      <selection activeCell="T28" sqref="T28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2928.4690000000001</v>
      </c>
      <c r="C8" s="27">
        <v>18038.47</v>
      </c>
      <c r="D8" s="26">
        <v>9144.2579999999998</v>
      </c>
      <c r="E8" s="27">
        <v>27386.793000000001</v>
      </c>
      <c r="F8" s="28">
        <v>1912.9189999999999</v>
      </c>
      <c r="G8" s="29">
        <v>15979.52</v>
      </c>
      <c r="H8" s="28">
        <v>2026.348</v>
      </c>
      <c r="I8" s="29">
        <v>18848.309000000001</v>
      </c>
      <c r="J8" s="28">
        <f t="shared" ref="J8:K23" si="0">+((H8*100/F8)-100)</f>
        <v>5.9296290119968518</v>
      </c>
      <c r="K8" s="30">
        <f t="shared" si="0"/>
        <v>17.952910976049353</v>
      </c>
      <c r="L8" s="28">
        <f t="shared" ref="L8:M23" si="1">+((H8*100/B8)-100)</f>
        <v>-30.805209138290351</v>
      </c>
      <c r="M8" s="31">
        <f t="shared" si="1"/>
        <v>4.4895104740036231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819.96400000000006</v>
      </c>
      <c r="C9" s="36">
        <v>2750.58</v>
      </c>
      <c r="D9" s="35">
        <v>1278.896</v>
      </c>
      <c r="E9" s="36">
        <v>3389.4369999999999</v>
      </c>
      <c r="F9" s="37">
        <v>353.608</v>
      </c>
      <c r="G9" s="38">
        <v>151.511</v>
      </c>
      <c r="H9" s="37">
        <v>95.38</v>
      </c>
      <c r="I9" s="39">
        <v>330.68400000000003</v>
      </c>
      <c r="J9" s="40">
        <f>+((H9*100/F9)-100)</f>
        <v>-73.026628356824503</v>
      </c>
      <c r="K9" s="41">
        <f>+((I9*100/G9)-100)</f>
        <v>118.25742025331496</v>
      </c>
      <c r="L9" s="40">
        <f>+((H9*100/B9)-100)</f>
        <v>-88.367782000185372</v>
      </c>
      <c r="M9" s="42">
        <f>+((I9*100/C9)-100)</f>
        <v>-87.977662892917124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540.33500000000004</v>
      </c>
      <c r="C10" s="48">
        <v>4219.6360000000004</v>
      </c>
      <c r="D10" s="47">
        <v>4405.2640000000001</v>
      </c>
      <c r="E10" s="48">
        <v>10798.472</v>
      </c>
      <c r="F10" s="49">
        <v>1038.8589999999999</v>
      </c>
      <c r="G10" s="38">
        <v>3178.91</v>
      </c>
      <c r="H10" s="49">
        <v>377.13399999999996</v>
      </c>
      <c r="I10" s="50">
        <v>13779.39</v>
      </c>
      <c r="J10" s="40">
        <f>+((H10*100/F10)-100)</f>
        <v>-63.697287119811257</v>
      </c>
      <c r="K10" s="41">
        <f t="shared" si="0"/>
        <v>333.46272779034325</v>
      </c>
      <c r="L10" s="40">
        <f t="shared" si="1"/>
        <v>-30.203669945496785</v>
      </c>
      <c r="M10" s="42">
        <f t="shared" si="1"/>
        <v>226.55399660065461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1331.06</v>
      </c>
      <c r="C11" s="48">
        <v>9895.6290000000008</v>
      </c>
      <c r="D11" s="47">
        <v>1727.0529999999999</v>
      </c>
      <c r="E11" s="48">
        <v>12748.531000000001</v>
      </c>
      <c r="F11" s="49">
        <v>261.01499999999999</v>
      </c>
      <c r="G11" s="38">
        <v>46.36</v>
      </c>
      <c r="H11" s="49">
        <v>558.17600000000004</v>
      </c>
      <c r="I11" s="50">
        <v>838.55499999999995</v>
      </c>
      <c r="J11" s="53">
        <f t="shared" si="0"/>
        <v>113.84824626937151</v>
      </c>
      <c r="K11" s="54">
        <f t="shared" si="0"/>
        <v>1708.7899050905953</v>
      </c>
      <c r="L11" s="55">
        <f t="shared" si="1"/>
        <v>-58.065301338782618</v>
      </c>
      <c r="M11" s="56">
        <f t="shared" si="1"/>
        <v>-91.526006078037085</v>
      </c>
      <c r="O11" s="14"/>
      <c r="P11" s="51"/>
      <c r="Q11" s="51"/>
    </row>
    <row r="12" spans="1:22" x14ac:dyDescent="0.25">
      <c r="A12" s="52" t="s">
        <v>15</v>
      </c>
      <c r="B12" s="47">
        <v>125.69</v>
      </c>
      <c r="C12" s="48">
        <v>172.42500000000001</v>
      </c>
      <c r="D12" s="47">
        <v>237.03899999999999</v>
      </c>
      <c r="E12" s="48">
        <v>252.87299999999999</v>
      </c>
      <c r="F12" s="49">
        <v>35.625999999999998</v>
      </c>
      <c r="G12" s="38">
        <v>287.19</v>
      </c>
      <c r="H12" s="49">
        <v>91.534000000000006</v>
      </c>
      <c r="I12" s="50">
        <v>35.5</v>
      </c>
      <c r="J12" s="53">
        <f t="shared" si="0"/>
        <v>156.9303317801606</v>
      </c>
      <c r="K12" s="54">
        <f t="shared" si="0"/>
        <v>-87.638845363696504</v>
      </c>
      <c r="L12" s="55">
        <f t="shared" si="1"/>
        <v>-27.174795130877541</v>
      </c>
      <c r="M12" s="56">
        <f t="shared" si="1"/>
        <v>-79.411338263012908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111.42</v>
      </c>
      <c r="C13" s="48">
        <v>1000.2</v>
      </c>
      <c r="D13" s="47">
        <v>1496.0059999999999</v>
      </c>
      <c r="E13" s="48">
        <v>197.48</v>
      </c>
      <c r="F13" s="49">
        <v>223.81100000000001</v>
      </c>
      <c r="G13" s="38">
        <v>12315.549000000001</v>
      </c>
      <c r="H13" s="49">
        <v>904.12400000000002</v>
      </c>
      <c r="I13" s="58">
        <v>3864.18</v>
      </c>
      <c r="J13" s="36">
        <f t="shared" si="0"/>
        <v>303.9676334049712</v>
      </c>
      <c r="K13" s="59">
        <f t="shared" si="0"/>
        <v>-68.623566842208987</v>
      </c>
      <c r="L13" s="36">
        <f t="shared" si="1"/>
        <v>711.45575300664166</v>
      </c>
      <c r="M13" s="60">
        <f t="shared" si="1"/>
        <v>286.34073185362928</v>
      </c>
      <c r="N13" s="32"/>
    </row>
    <row r="14" spans="1:22" s="33" customFormat="1" x14ac:dyDescent="0.25">
      <c r="A14" s="61" t="s">
        <v>17</v>
      </c>
      <c r="B14" s="62">
        <v>0</v>
      </c>
      <c r="C14" s="63">
        <v>4012.55</v>
      </c>
      <c r="D14" s="62">
        <v>1.5169999999999999</v>
      </c>
      <c r="E14" s="63">
        <v>0</v>
      </c>
      <c r="F14" s="64">
        <v>49.71</v>
      </c>
      <c r="G14" s="65">
        <v>256.89999999999998</v>
      </c>
      <c r="H14" s="64">
        <v>55.62</v>
      </c>
      <c r="I14" s="66">
        <v>120.85</v>
      </c>
      <c r="J14" s="67">
        <f t="shared" si="0"/>
        <v>11.888955944477971</v>
      </c>
      <c r="K14" s="68">
        <f t="shared" si="0"/>
        <v>-52.958349552354996</v>
      </c>
      <c r="L14" s="67" t="s">
        <v>18</v>
      </c>
      <c r="M14" s="69">
        <f t="shared" si="1"/>
        <v>-96.988199523993472</v>
      </c>
      <c r="N14" s="70"/>
      <c r="O14" s="70"/>
      <c r="P14" s="70"/>
      <c r="Q14" s="70"/>
      <c r="R14" s="70"/>
      <c r="S14" s="70"/>
    </row>
    <row r="15" spans="1:22" x14ac:dyDescent="0.25">
      <c r="A15" s="46" t="s">
        <v>13</v>
      </c>
      <c r="B15" s="71">
        <v>0</v>
      </c>
      <c r="C15" s="72">
        <v>4012.55</v>
      </c>
      <c r="D15" s="71">
        <v>0</v>
      </c>
      <c r="E15" s="73">
        <v>0</v>
      </c>
      <c r="F15" s="74">
        <v>24.855</v>
      </c>
      <c r="G15" s="75">
        <v>0</v>
      </c>
      <c r="H15" s="74">
        <v>55.62</v>
      </c>
      <c r="I15" s="39">
        <v>0</v>
      </c>
      <c r="J15" s="40">
        <f t="shared" si="0"/>
        <v>123.77791188895594</v>
      </c>
      <c r="K15" s="41" t="s">
        <v>18</v>
      </c>
      <c r="L15" s="76" t="s">
        <v>18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7">
        <v>0</v>
      </c>
      <c r="C16" s="78">
        <v>0</v>
      </c>
      <c r="D16" s="77">
        <v>1.5169999999999999</v>
      </c>
      <c r="E16" s="79">
        <v>0</v>
      </c>
      <c r="F16" s="80">
        <v>24.855</v>
      </c>
      <c r="G16" s="81">
        <v>256.89999999999998</v>
      </c>
      <c r="H16" s="80">
        <v>0</v>
      </c>
      <c r="I16" s="82">
        <v>120.85</v>
      </c>
      <c r="J16" s="36" t="s">
        <v>18</v>
      </c>
      <c r="K16" s="59">
        <f t="shared" si="0"/>
        <v>-52.958349552354996</v>
      </c>
      <c r="L16" s="36" t="s">
        <v>18</v>
      </c>
      <c r="M16" s="60" t="s">
        <v>18</v>
      </c>
      <c r="O16" s="14"/>
      <c r="P16" s="51"/>
      <c r="Q16" s="51"/>
    </row>
    <row r="17" spans="1:19" s="33" customFormat="1" x14ac:dyDescent="0.25">
      <c r="A17" s="61" t="s">
        <v>19</v>
      </c>
      <c r="B17" s="26">
        <v>3197.6030000000001</v>
      </c>
      <c r="C17" s="27">
        <v>3365.56</v>
      </c>
      <c r="D17" s="26">
        <v>838.32600000000002</v>
      </c>
      <c r="E17" s="27">
        <v>719.11</v>
      </c>
      <c r="F17" s="28">
        <v>407.09300000000002</v>
      </c>
      <c r="G17" s="29">
        <v>906.29499999999996</v>
      </c>
      <c r="H17" s="28">
        <v>537.49099999999999</v>
      </c>
      <c r="I17" s="39">
        <v>194.38</v>
      </c>
      <c r="J17" s="67">
        <f t="shared" si="0"/>
        <v>32.03150140139968</v>
      </c>
      <c r="K17" s="68">
        <f t="shared" si="0"/>
        <v>-78.552237406142595</v>
      </c>
      <c r="L17" s="67">
        <f t="shared" si="1"/>
        <v>-83.190815119950784</v>
      </c>
      <c r="M17" s="69">
        <f t="shared" si="1"/>
        <v>-94.224438132138488</v>
      </c>
      <c r="N17" s="70"/>
      <c r="O17" s="70"/>
      <c r="P17" s="70"/>
      <c r="Q17" s="70"/>
      <c r="R17" s="70"/>
      <c r="S17" s="70"/>
    </row>
    <row r="18" spans="1:19" x14ac:dyDescent="0.25">
      <c r="A18" s="46" t="s">
        <v>13</v>
      </c>
      <c r="B18" s="35">
        <v>106.02</v>
      </c>
      <c r="C18" s="36">
        <v>0</v>
      </c>
      <c r="D18" s="35">
        <v>57.786000000000001</v>
      </c>
      <c r="E18" s="36">
        <v>0</v>
      </c>
      <c r="F18" s="37">
        <v>7.4640000000000004</v>
      </c>
      <c r="G18" s="38">
        <v>0</v>
      </c>
      <c r="H18" s="37">
        <v>0</v>
      </c>
      <c r="I18" s="39">
        <v>0</v>
      </c>
      <c r="J18" s="40" t="s">
        <v>18</v>
      </c>
      <c r="K18" s="41" t="s">
        <v>18</v>
      </c>
      <c r="L18" s="40" t="s">
        <v>18</v>
      </c>
      <c r="M18" s="42" t="s">
        <v>18</v>
      </c>
      <c r="O18" s="14"/>
      <c r="P18" s="51"/>
      <c r="Q18" s="51"/>
    </row>
    <row r="19" spans="1:19" x14ac:dyDescent="0.25">
      <c r="A19" s="52" t="s">
        <v>14</v>
      </c>
      <c r="B19" s="47">
        <v>421.00299999999999</v>
      </c>
      <c r="C19" s="83">
        <v>1739.58</v>
      </c>
      <c r="D19" s="47">
        <v>366.84</v>
      </c>
      <c r="E19" s="48">
        <v>561.15</v>
      </c>
      <c r="F19" s="49">
        <v>88.588999999999999</v>
      </c>
      <c r="G19" s="38">
        <v>41.835000000000001</v>
      </c>
      <c r="H19" s="49">
        <v>138.58000000000001</v>
      </c>
      <c r="I19" s="50">
        <v>25.48</v>
      </c>
      <c r="J19" s="53">
        <f t="shared" si="0"/>
        <v>56.430256578130496</v>
      </c>
      <c r="K19" s="54">
        <f t="shared" si="0"/>
        <v>-39.094059997609655</v>
      </c>
      <c r="L19" s="55">
        <f t="shared" si="1"/>
        <v>-67.083369952233113</v>
      </c>
      <c r="M19" s="56">
        <f t="shared" si="1"/>
        <v>-98.535278630474025</v>
      </c>
      <c r="O19" s="14"/>
      <c r="P19" s="51"/>
      <c r="Q19" s="51"/>
    </row>
    <row r="20" spans="1:19" x14ac:dyDescent="0.25">
      <c r="A20" s="57" t="s">
        <v>20</v>
      </c>
      <c r="B20" s="77">
        <v>2670.58</v>
      </c>
      <c r="C20" s="79">
        <v>1625.98</v>
      </c>
      <c r="D20" s="47">
        <v>413.7</v>
      </c>
      <c r="E20" s="48">
        <v>157.96</v>
      </c>
      <c r="F20" s="49">
        <v>311.04000000000002</v>
      </c>
      <c r="G20" s="38">
        <v>864.46</v>
      </c>
      <c r="H20" s="49">
        <v>398.911</v>
      </c>
      <c r="I20" s="84">
        <v>168.9</v>
      </c>
      <c r="J20" s="85">
        <f t="shared" si="0"/>
        <v>28.250707304526742</v>
      </c>
      <c r="K20" s="86">
        <f t="shared" si="0"/>
        <v>-80.461791175994264</v>
      </c>
      <c r="L20" s="87">
        <f t="shared" si="1"/>
        <v>-85.062757902777676</v>
      </c>
      <c r="M20" s="88">
        <f t="shared" si="1"/>
        <v>-89.612418356929354</v>
      </c>
      <c r="O20" s="14"/>
      <c r="P20" s="51"/>
      <c r="Q20" s="51"/>
    </row>
    <row r="21" spans="1:19" x14ac:dyDescent="0.25">
      <c r="A21" s="89" t="s">
        <v>21</v>
      </c>
      <c r="B21" s="35">
        <v>148.85300000000001</v>
      </c>
      <c r="C21" s="36">
        <v>0</v>
      </c>
      <c r="D21" s="71">
        <v>152.52500000000001</v>
      </c>
      <c r="E21" s="73">
        <v>230.191</v>
      </c>
      <c r="F21" s="74">
        <v>23.54</v>
      </c>
      <c r="G21" s="75">
        <v>51.095999999999997</v>
      </c>
      <c r="H21" s="74">
        <v>70.040000000000006</v>
      </c>
      <c r="I21" s="39">
        <v>0</v>
      </c>
      <c r="J21" s="90">
        <f t="shared" si="0"/>
        <v>197.53610875106205</v>
      </c>
      <c r="K21" s="41" t="s">
        <v>18</v>
      </c>
      <c r="L21" s="91">
        <f t="shared" si="1"/>
        <v>-52.946867043324616</v>
      </c>
      <c r="M21" s="42" t="s">
        <v>18</v>
      </c>
      <c r="O21" s="14"/>
      <c r="P21" s="51"/>
      <c r="Q21" s="51"/>
    </row>
    <row r="22" spans="1:19" x14ac:dyDescent="0.25">
      <c r="A22" s="52" t="s">
        <v>22</v>
      </c>
      <c r="B22" s="47">
        <v>0</v>
      </c>
      <c r="C22" s="83">
        <v>15.11</v>
      </c>
      <c r="D22" s="47">
        <v>0</v>
      </c>
      <c r="E22" s="48">
        <v>0</v>
      </c>
      <c r="F22" s="49">
        <v>155.82</v>
      </c>
      <c r="G22" s="92">
        <v>90.085999999999999</v>
      </c>
      <c r="H22" s="49">
        <v>0</v>
      </c>
      <c r="I22" s="50">
        <v>96.42</v>
      </c>
      <c r="J22" s="93" t="s">
        <v>18</v>
      </c>
      <c r="K22" s="54">
        <f t="shared" si="0"/>
        <v>7.0310592100881451</v>
      </c>
      <c r="L22" s="94" t="s">
        <v>18</v>
      </c>
      <c r="M22" s="56">
        <f t="shared" si="1"/>
        <v>538.12045003309072</v>
      </c>
      <c r="O22" s="14"/>
      <c r="P22" s="51"/>
      <c r="Q22" s="51"/>
    </row>
    <row r="23" spans="1:19" x14ac:dyDescent="0.25">
      <c r="A23" s="52" t="s">
        <v>23</v>
      </c>
      <c r="B23" s="47">
        <v>236.61</v>
      </c>
      <c r="C23" s="83">
        <v>1026.1300000000001</v>
      </c>
      <c r="D23" s="47">
        <v>73.52</v>
      </c>
      <c r="E23" s="48">
        <v>49.72</v>
      </c>
      <c r="F23" s="49">
        <v>0</v>
      </c>
      <c r="G23" s="92">
        <v>52.04</v>
      </c>
      <c r="H23" s="49">
        <v>89.82</v>
      </c>
      <c r="I23" s="50">
        <v>27.28</v>
      </c>
      <c r="J23" s="93" t="s">
        <v>18</v>
      </c>
      <c r="K23" s="54">
        <f t="shared" si="0"/>
        <v>-47.578785549577248</v>
      </c>
      <c r="L23" s="94">
        <f t="shared" si="1"/>
        <v>-62.03879802206162</v>
      </c>
      <c r="M23" s="56">
        <f t="shared" si="1"/>
        <v>-97.341467455390642</v>
      </c>
      <c r="O23" s="14"/>
      <c r="P23" s="51"/>
      <c r="Q23" s="51"/>
    </row>
    <row r="24" spans="1:19" x14ac:dyDescent="0.25">
      <c r="A24" s="57" t="s">
        <v>24</v>
      </c>
      <c r="B24" s="47">
        <v>0</v>
      </c>
      <c r="C24" s="83">
        <v>104.98</v>
      </c>
      <c r="D24" s="47">
        <v>186.3</v>
      </c>
      <c r="E24" s="48">
        <v>740.03599999999994</v>
      </c>
      <c r="F24" s="49">
        <v>103.86</v>
      </c>
      <c r="G24" s="92">
        <v>43515.76</v>
      </c>
      <c r="H24" s="49">
        <v>234.78</v>
      </c>
      <c r="I24" s="58">
        <v>350.74</v>
      </c>
      <c r="J24" s="95">
        <f t="shared" ref="J24:K24" si="2">+((H24*100/F24)-100)</f>
        <v>126.05430387059502</v>
      </c>
      <c r="K24" s="59">
        <f t="shared" si="2"/>
        <v>-99.19399316477525</v>
      </c>
      <c r="L24" s="96" t="s">
        <v>18</v>
      </c>
      <c r="M24" s="60">
        <f t="shared" ref="M24" si="3">+((I24*100/C24)-100)</f>
        <v>234.10173366355497</v>
      </c>
      <c r="O24" s="14"/>
      <c r="P24" s="51"/>
      <c r="Q24" s="51"/>
    </row>
    <row r="25" spans="1:19" x14ac:dyDescent="0.25">
      <c r="A25" s="97" t="s">
        <v>25</v>
      </c>
      <c r="B25" s="71">
        <v>26.3</v>
      </c>
      <c r="C25" s="72">
        <v>64.45</v>
      </c>
      <c r="D25" s="71">
        <v>27.28</v>
      </c>
      <c r="E25" s="73">
        <v>26.76</v>
      </c>
      <c r="F25" s="74">
        <v>28.26</v>
      </c>
      <c r="G25" s="75">
        <v>0</v>
      </c>
      <c r="H25" s="74">
        <v>0</v>
      </c>
      <c r="I25" s="98">
        <v>0</v>
      </c>
      <c r="J25" s="99" t="s">
        <v>18</v>
      </c>
      <c r="K25" s="100" t="s">
        <v>18</v>
      </c>
      <c r="L25" s="99" t="s">
        <v>18</v>
      </c>
      <c r="M25" s="101" t="s">
        <v>18</v>
      </c>
      <c r="O25" s="14"/>
      <c r="P25" s="51"/>
      <c r="Q25" s="51"/>
    </row>
    <row r="26" spans="1:19" x14ac:dyDescent="0.25">
      <c r="A26" s="102" t="s">
        <v>26</v>
      </c>
      <c r="B26" s="77">
        <v>143.982</v>
      </c>
      <c r="C26" s="78">
        <v>0</v>
      </c>
      <c r="D26" s="77">
        <v>94.962999999999994</v>
      </c>
      <c r="E26" s="79">
        <v>11.34</v>
      </c>
      <c r="F26" s="80">
        <v>173.02</v>
      </c>
      <c r="G26" s="81">
        <v>0</v>
      </c>
      <c r="H26" s="80">
        <v>0</v>
      </c>
      <c r="I26" s="82">
        <v>0</v>
      </c>
      <c r="J26" s="87" t="s">
        <v>18</v>
      </c>
      <c r="K26" s="86" t="s">
        <v>18</v>
      </c>
      <c r="L26" s="87" t="s">
        <v>18</v>
      </c>
      <c r="M26" s="88" t="s">
        <v>18</v>
      </c>
      <c r="O26" s="14"/>
      <c r="P26" s="51"/>
      <c r="Q26" s="51"/>
    </row>
    <row r="27" spans="1:19" x14ac:dyDescent="0.25">
      <c r="A27" s="52" t="s">
        <v>27</v>
      </c>
      <c r="B27" s="47">
        <v>70</v>
      </c>
      <c r="C27" s="48">
        <v>0</v>
      </c>
      <c r="D27" s="47">
        <v>735.45900000000006</v>
      </c>
      <c r="E27" s="48">
        <v>3315.982</v>
      </c>
      <c r="F27" s="49">
        <v>156.054</v>
      </c>
      <c r="G27" s="92">
        <v>295.47000000000003</v>
      </c>
      <c r="H27" s="49">
        <v>0.05</v>
      </c>
      <c r="I27" s="50">
        <v>0.05</v>
      </c>
      <c r="J27" s="94">
        <f t="shared" ref="J27:K27" si="4">+((H27*100/F27)-100)</f>
        <v>-99.967959808784144</v>
      </c>
      <c r="K27" s="54">
        <f t="shared" si="4"/>
        <v>-99.983077808237724</v>
      </c>
      <c r="L27" s="94">
        <f t="shared" ref="L27:M28" si="5">+((H27*100/B27)-100)</f>
        <v>-99.928571428571431</v>
      </c>
      <c r="M27" s="56" t="s">
        <v>18</v>
      </c>
      <c r="O27" s="14"/>
      <c r="P27" s="51"/>
      <c r="Q27" s="51"/>
    </row>
    <row r="28" spans="1:19" x14ac:dyDescent="0.25">
      <c r="A28" s="103" t="s">
        <v>28</v>
      </c>
      <c r="B28" s="47">
        <v>0</v>
      </c>
      <c r="C28" s="48">
        <v>2.25</v>
      </c>
      <c r="D28" s="47">
        <v>0</v>
      </c>
      <c r="E28" s="48">
        <v>0</v>
      </c>
      <c r="F28" s="49">
        <v>0</v>
      </c>
      <c r="G28" s="92">
        <v>0</v>
      </c>
      <c r="H28" s="49">
        <v>0</v>
      </c>
      <c r="I28" s="50">
        <v>5</v>
      </c>
      <c r="J28" s="94" t="s">
        <v>18</v>
      </c>
      <c r="K28" s="54" t="s">
        <v>18</v>
      </c>
      <c r="L28" s="94" t="s">
        <v>18</v>
      </c>
      <c r="M28" s="56">
        <f t="shared" si="5"/>
        <v>122.22222222222223</v>
      </c>
      <c r="O28" s="14"/>
      <c r="P28" s="51"/>
      <c r="Q28" s="51"/>
    </row>
    <row r="29" spans="1:19" s="1" customFormat="1" x14ac:dyDescent="0.25">
      <c r="A29" s="104" t="s">
        <v>29</v>
      </c>
      <c r="B29" s="105">
        <v>6840.7969999999996</v>
      </c>
      <c r="C29" s="106">
        <v>26630.5</v>
      </c>
      <c r="D29" s="107">
        <v>11254.148000000001</v>
      </c>
      <c r="E29" s="108">
        <v>32479.932000000001</v>
      </c>
      <c r="F29" s="109">
        <v>3014.81</v>
      </c>
      <c r="G29" s="109">
        <v>61147.167000000001</v>
      </c>
      <c r="H29" s="109">
        <v>3014.1490000000003</v>
      </c>
      <c r="I29" s="109">
        <v>19643.028999999999</v>
      </c>
      <c r="J29" s="109">
        <f>+((H29*100/F29)-100)</f>
        <v>-2.1925096440568836E-2</v>
      </c>
      <c r="K29" s="109">
        <f>+((I29*100/G29)-100)</f>
        <v>-67.875815080688852</v>
      </c>
      <c r="L29" s="109">
        <f>+((H29*100/B29)-100)</f>
        <v>-55.938628203701988</v>
      </c>
      <c r="M29" s="107">
        <f>+((I29*100/C29)-100)</f>
        <v>-26.238602354443216</v>
      </c>
    </row>
    <row r="30" spans="1:19" s="1" customFormat="1" x14ac:dyDescent="0.25">
      <c r="A30" s="110" t="s">
        <v>30</v>
      </c>
      <c r="B30" s="111"/>
      <c r="C30" s="111"/>
      <c r="D30" s="111"/>
      <c r="E30" s="111"/>
      <c r="F30" s="111"/>
      <c r="G30" s="111"/>
      <c r="H30" s="111"/>
      <c r="I30" s="111"/>
      <c r="J30" s="110"/>
      <c r="K30" s="110"/>
      <c r="L30" s="110"/>
      <c r="M30" s="110"/>
    </row>
    <row r="31" spans="1:19" s="1" customFormat="1" ht="15" customHeight="1" x14ac:dyDescent="0.25">
      <c r="A31" s="112" t="s">
        <v>31</v>
      </c>
      <c r="B31" s="112"/>
      <c r="C31" s="112"/>
      <c r="D31" s="112"/>
      <c r="E31" s="112"/>
      <c r="F31" s="113"/>
      <c r="G31" s="113"/>
      <c r="H31" s="113"/>
      <c r="I31" s="113"/>
      <c r="K31" s="51"/>
      <c r="L31" s="51"/>
      <c r="M31" s="51"/>
    </row>
    <row r="32" spans="1:19" s="1" customFormat="1" x14ac:dyDescent="0.25">
      <c r="A32" s="112" t="s">
        <v>32</v>
      </c>
      <c r="B32" s="112"/>
      <c r="C32" s="112"/>
      <c r="D32" s="112"/>
      <c r="E32" s="112"/>
      <c r="F32" s="114"/>
      <c r="J32" s="115"/>
      <c r="K32" s="51"/>
      <c r="L32" s="51"/>
      <c r="M32" s="51"/>
    </row>
    <row r="33" spans="1:13" s="1" customFormat="1" ht="15" customHeight="1" x14ac:dyDescent="0.25">
      <c r="A33" s="116" t="s">
        <v>33</v>
      </c>
      <c r="B33" s="117"/>
      <c r="C33" s="117"/>
      <c r="D33" s="117"/>
      <c r="E33" s="117"/>
      <c r="F33" s="117"/>
      <c r="G33" s="117"/>
      <c r="H33" s="117"/>
      <c r="I33" s="117"/>
      <c r="J33" s="118"/>
      <c r="K33" s="115" t="s">
        <v>34</v>
      </c>
      <c r="L33" s="110"/>
      <c r="M33" s="110"/>
    </row>
    <row r="34" spans="1:13" s="1" customFormat="1" x14ac:dyDescent="0.25">
      <c r="B34" s="51"/>
      <c r="C34" s="51"/>
    </row>
    <row r="35" spans="1:13" s="1" customFormat="1" x14ac:dyDescent="0.25">
      <c r="J35" s="115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2022-06-23T06:34:54Z</dcterms:created>
  <dcterms:modified xsi:type="dcterms:W3CDTF">2022-06-23T06:35:41Z</dcterms:modified>
</cp:coreProperties>
</file>