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xr:revisionPtr revIDLastSave="0" documentId="8_{7C92D1DD-3F68-4E32-8534-B7D45401B274}" xr6:coauthVersionLast="47" xr6:coauthVersionMax="47" xr10:uidLastSave="{00000000-0000-0000-0000-000000000000}"/>
  <bookViews>
    <workbookView xWindow="-120" yWindow="-120" windowWidth="29040" windowHeight="17640" xr2:uid="{2A889A87-FA35-4D4D-923A-EB84FC62CF86}"/>
  </bookViews>
  <sheets>
    <sheet name="23_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9" i="1" l="1"/>
  <c r="L29" i="1"/>
  <c r="K29" i="1"/>
  <c r="J29" i="1"/>
  <c r="M25" i="1"/>
  <c r="L25" i="1"/>
  <c r="M24" i="1"/>
  <c r="K24" i="1"/>
  <c r="J24" i="1"/>
  <c r="M23" i="1"/>
  <c r="K23" i="1"/>
  <c r="K22" i="1"/>
  <c r="L21" i="1"/>
  <c r="J21" i="1"/>
  <c r="M20" i="1"/>
  <c r="L20" i="1"/>
  <c r="K20" i="1"/>
  <c r="J20" i="1"/>
  <c r="M19" i="1"/>
  <c r="L19" i="1"/>
  <c r="K19" i="1"/>
  <c r="J19" i="1"/>
  <c r="M17" i="1"/>
  <c r="L17" i="1"/>
  <c r="K17" i="1"/>
  <c r="J17" i="1"/>
  <c r="M13" i="1"/>
  <c r="L13" i="1"/>
  <c r="K13" i="1"/>
  <c r="J13" i="1"/>
  <c r="L12" i="1"/>
  <c r="J12" i="1"/>
  <c r="L11" i="1"/>
  <c r="J11" i="1"/>
  <c r="M10" i="1"/>
  <c r="L10" i="1"/>
  <c r="K10" i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<sst xmlns="http://schemas.openxmlformats.org/spreadsheetml/2006/main" count="90" uniqueCount="35">
  <si>
    <t xml:space="preserve">Grūdų  ir aliejinių augalų sėklų  supirkimo kiekių suvestinė ataskaita (2022 m. 23– 25 sav.) pagal GS-1*, t </t>
  </si>
  <si>
    <t xml:space="preserve">                      Data
Grūdai</t>
  </si>
  <si>
    <t>Pokytis, %</t>
  </si>
  <si>
    <t>25  sav.  (06 21– 27)</t>
  </si>
  <si>
    <t>23  sav.  (06 06– 12)</t>
  </si>
  <si>
    <t>24  sav.  (06 13– 19)</t>
  </si>
  <si>
    <t>25  sav.  (06 20– 26)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</si>
  <si>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</si>
  <si>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</si>
  <si>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</si>
  <si>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</si>
  <si>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</si>
  <si>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</si>
  <si>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</si>
  <si>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</si>
  <si>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>-</t>
  </si>
  <si>
    <t xml:space="preserve">   III klasės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</si>
  <si>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</si>
  <si>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</si>
  <si>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</si>
  <si>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</si>
  <si>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</si>
  <si>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</si>
  <si>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</si>
  <si>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</si>
  <si>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</si>
  <si>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</si>
  <si>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</si>
  <si>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</si>
  <si>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</si>
  <si>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preliminarūs duomenys</t>
  </si>
  <si>
    <t>** lyginant 2022 m. 25 savaitę su   24 savaite</t>
  </si>
  <si>
    <t>*** lyginant 2022 m. 25 savaitę su 2021 m. 25 savaite</t>
  </si>
  <si>
    <t>Pastaba: grūdų bei aliejinių augalų sėklų 23 ir 24 savaičių supirkimo kiekiai patikslinti  2022-06-30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</si>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</sst>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vertical="center"/>
    </xf>
    <xf numFmtId="4" fontId="5" fillId="0" borderId="42" xfId="0" applyNumberFormat="1" applyFont="1" applyBorder="1" applyAlignment="1">
      <alignment horizontal="center" vertical="center"/>
    </xf>
    <xf numFmtId="4" fontId="5" fillId="0" borderId="43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4" fontId="5" fillId="0" borderId="46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4" fontId="6" fillId="0" borderId="45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47" xfId="0" applyNumberFormat="1" applyFont="1" applyBorder="1" applyAlignment="1">
      <alignment horizontal="center" vertical="center"/>
    </xf>
    <xf numFmtId="4" fontId="8" fillId="0" borderId="48" xfId="0" applyNumberFormat="1" applyFont="1" applyBorder="1" applyAlignment="1">
      <alignment horizontal="center" vertical="center"/>
    </xf>
    <xf numFmtId="4" fontId="8" fillId="0" borderId="49" xfId="0" applyNumberFormat="1" applyFont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8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1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62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2" xfId="0" applyNumberFormat="1" applyFont="1" applyBorder="1" applyAlignment="1">
      <alignment horizontal="center" vertical="center"/>
    </xf>
    <xf numFmtId="4" fontId="8" fillId="0" borderId="63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4" fontId="4" fillId="3" borderId="64" xfId="0" applyNumberFormat="1" applyFont="1" applyFill="1" applyBorder="1" applyAlignment="1">
      <alignment vertical="center"/>
    </xf>
    <xf numFmtId="4" fontId="5" fillId="3" borderId="53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4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2AB9EACE-95CE-4FBF-9B26-8359D673B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28E802D0-34F1-47AB-AFD9-AB72B0399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2D9E4105-EAD8-411C-929E-3F5729EFE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1B6B2239-787B-4648-BC98-BFD240277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F896C7A4-5E81-4F23-BC18-8C0D49C77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EE4B74E7-6951-4334-BE15-10C4AAC11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1924DC03-7CAA-4564-AD00-40307AF75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5028BACF-DDB4-4C12-8216-4007CC939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B4DD9DB1-1EE5-4C90-99F7-050870E8F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840153C0-FDF8-44FD-84FF-9189AC9F2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F6D1F713-4E40-45EA-9AD6-18090AF84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CE892921-120C-46A1-9CB4-C673D1164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53CB835F-83A5-431E-872B-D06D3C865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D1762088-0D36-4E2A-A7D5-BC4FC2413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ECBC05BF-F38D-4E12-84A3-D78C44B79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7BE8FA94-1B36-4DB8-9FD9-C18ED8A94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844C07A5-594B-4042-AD75-5FB224D50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B00786D3-384B-4CE5-B8F1-74C682861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FA654DDD-64EC-4C60-85FD-892549C97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CD41E0FD-CAE8-4DC4-A985-DB5904393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620109EC-13BB-4081-A2F1-242EBAABC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A3F48F8C-3B90-4151-8794-EB22B6585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DE5EB7B5-8F93-4D55-AADC-8BADE9F82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164A4CBE-769A-4E53-B714-BB1EB5DCB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D2656434-8C79-456F-8E18-AB5C27133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EAA58407-7B04-4620-8C9E-4760077EE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B85BE8A8-08FD-45D6-8642-84AEA36B4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9545553A-2FA0-4EDA-99C3-FFE544489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294994C2-A735-4F62-8C88-6D1C8176C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399E7146-1904-4239-A057-99A590A91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B42F00FD-D2BB-476E-ACC8-91B67E21B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7647DF7D-95DC-451B-B6C4-45877D567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9ECBCF79-13BE-4750-BE22-73411F1DA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B45D2775-8BC7-4D97-96A0-FC861BBB4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3CA8B1EC-87D7-4654-988A-8542F7959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432FE4F7-BDBF-49C5-8111-825DAEF1C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C59A6B4F-9A3C-4C0A-B5E5-C810B7B72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D6A07457-727F-4A36-B1E1-DEFB3A896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FB77737F-399F-4F40-89D4-105481A6B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35E68A26-73CA-4C07-9403-156A60AB0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648BB0D9-4C8B-45E3-AA68-B587AA60D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E249CB16-1E13-4543-98E7-E2C6C296E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AF55C72D-582A-4CB6-9D4E-71A8E4260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4F588E4B-A1BB-4B5C-8714-B73CF2D37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F4F8AD8C-CA89-4537-BC15-415A9FA8C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04C87263-3E50-4A57-87FE-1821AE9C1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A6248620-0C40-4118-B0B3-0F307FABE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C8426E40-C337-4BD9-8F43-7D5EC5064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0C901F99-A0C5-4DF6-BF01-792A70C5D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EEB4890A-964D-476F-A18C-95BBDC8E9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BC5B7483-0328-4807-96B1-18B2635E2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5F76783E-068F-497D-B135-1A29E7DB0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B048AFC5-A43D-4626-B8A0-6780C6649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FFE25366-09F2-4334-A718-81F35BFD0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67571937-0F35-463B-8270-26B49CAFA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E14B88F6-4C72-46AB-941D-BB738F998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39B879CD-AC1B-48BD-BC23-94483F8C0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8E85E97B-B908-4D1D-9C1E-E59CAC864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AF5724B0-449F-43A4-BC71-A37FA28F4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9B95F5B7-AC00-45E3-A924-144541E4D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2388BB5D-7337-4D31-8BE5-ECF7749F2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B3AC3606-4871-407E-ABFD-7665B4C52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1976837B-6A7D-4137-A4A4-20B534611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84383CF1-B43C-45C8-96B0-491EC67AB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34FA18F5-B6E3-47D8-AE83-6E969C8A9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C0E156EC-F213-43D3-AFE0-FEAA17121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5FA48332-B51A-4CBB-BDAD-202E26E18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EDE8A1E6-F30B-4684-BC14-CFACCAEBB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4ACEF39F-0837-4251-8947-FF6120EF5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E810988A-22C5-40B8-823D-25096C9F2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03E8FBE8-240C-4D11-9404-55936AE1F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EA0A3F91-DC10-4617-80B2-C76E695DE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722D124D-54F7-4737-80D8-9E8962BCF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90143CE2-5E61-461F-957C-E3A20300D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9329FE3C-6B91-4798-947E-728A7663A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C4036BC3-BEF8-4B02-BB97-25480E84D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26D11062-AAB9-4F88-A64F-16BEAD822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FA2BF4FE-D612-49FD-AA88-3F0A37011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7AE7777F-5515-41BC-9192-C112B4927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941B3314-AD93-4730-BFCD-99D97E0F4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36DA9073-2E35-46D2-9E45-996B711B1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C3BBB017-277D-4A7B-AC1E-8653B0112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12862A43-831A-49E9-ACE3-A5469ABF4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69A7801B-BF84-4453-99D8-9566B95B6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6CADB22C-AEFF-47A6-A1E7-25FDCD0D3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A2B46438-E470-405E-AA33-623C65969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6C42816D-4631-47E9-AD6F-FC891B878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4B0C81A1-E03D-40A7-B409-7CE9F090C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A641256C-69BE-4310-B6C2-42B07D485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8338D1E0-8CB1-4836-AC75-EB41D7D3B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5895685B-341E-4648-9DC0-D327FA159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1349F811-FB15-496C-B6F7-8E9A9E34A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7D130153-9419-4B67-860A-D66137B48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A2510DC7-4423-48C8-BF9F-1E9E0AEED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F243F8D5-F819-4C8A-B3B4-E91370EF3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AB9455FB-446F-4DD4-A32C-42108437C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F5C2494D-55D3-48A6-902B-C61F442AF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19559272-053B-47C0-8833-FAE44EFB3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932BBC11-8539-4621-ABAC-B2F177793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2641EE09-84B3-4B4F-86A4-C7CA87C8B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F83FC5A7-A0C0-41D1-A62D-C1A2D23FE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F7610489-71AD-4CC5-B4E2-7040CD0C9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5C3D0176-84FB-454E-A46F-709C30AC6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C9626C5C-C08A-4C29-8140-08884D3D7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9C43069A-CFA9-43A0-9BF1-CC2E8A16A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5F002767-2265-4152-B008-449160EDE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24A4E708-5178-465E-B212-B44D5B6CC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02FDD495-34CE-4842-988C-2439B9C89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B73EDECC-AAFC-4879-B930-DC7532D8F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B3715EDB-222A-49E0-8BF4-7A1E9BC92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AAA56DAE-B551-474F-B669-BA5B3900A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4A3A025E-09B3-4EE7-87DB-0622630FA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3E25AEBD-D5EB-495C-9327-DBC85E367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1EC5DDDB-CCBD-41F2-9540-0B2EF77E9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50ACB41C-85D7-493C-AEB0-0286FCDE2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A7DE11BA-7DF7-4E9E-92B7-CCED5ACAB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F002303B-7F34-4F0D-B155-0E35E2C87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488432CA-FFA7-4098-B532-2ACA38BB0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50B4C2EA-C2D0-44C3-88EA-EF3676F89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D9F7FDBB-8BBB-415B-97FF-ED17F2AAB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70C60590-9597-4837-AED3-5EA81B4A6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C4561C1F-16AE-4247-83E9-079322CAD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131C2178-EBDE-41E7-8C50-0F7FBA243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2DC99CDE-258A-4EF0-B9C7-810C0F917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5880C094-C8DB-4970-9FFC-0144F2525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2BC290DD-3705-4ECF-90ED-F3F6989E4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BCA6C32E-DF7B-4B0E-93C5-B0F8BDD16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07A9EDFA-EC4B-4517-B5FB-4ABAB1547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0E88F049-3DA0-4AAC-A9A3-19C1FF4B3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A6C8D5C4-B12B-480C-8FED-FA0B84BAF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7B73BD46-AEA1-4351-8858-8BD7C9527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CE285476-EBCC-4305-B999-BAE9EF4B6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72C4F7EA-0E61-45B5-A4D4-AB33B6909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A110371A-9084-4FDD-82FD-72AC61E50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652E6C00-A36A-4982-9D40-16F32875C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79437D70-80EC-4979-8AB8-9D7F22EA1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86019DE5-BFA9-481C-ABC1-C5915C3F0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86769C28-940F-4DCB-AC32-68DD6E235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0ABDAD58-8692-4495-B580-4B0A8D8F9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CBB9496B-1580-4F64-8181-EB7CDA71D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B2909437-B9CD-4EAB-88D7-9A94CE43A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BE3951D5-54AA-471C-9EBF-D2CFF8013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17377F47-955F-48DE-8A10-29A134C34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CEEE6026-E403-46EE-9ED6-4FF778988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619BD33A-E2E4-4352-940C-296F0172D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22B243CF-E5B9-47D3-9628-9A87AD9CE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C150D3AA-98CD-49BC-B360-F2A48B274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E04A82CE-B824-4053-91B5-EF5EF4736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2A538E14-9C5C-4BDE-A5BD-B424C3AD3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C5356CEA-927B-4915-BEE2-C90E57B11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407EA183-3374-44A4-A2EE-158BA8397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7C15264E-D8A1-44C2-BFE7-23C25B1FF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24B16230-9F00-4086-BB91-C485B4119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B9C40B68-6CC3-4732-9D5D-039E8F053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8FDC6767-12E6-459B-B11F-499A01EF6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6BD0450E-5ADD-41B8-A75E-0B2191004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349940B8-71FE-48AD-9AB7-9069231EF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CBBF3556-28C4-4E25-A8F8-9E24008F5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AE3DB39A-A13C-4811-8565-78AC96A04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274B42CF-1049-4228-9AF8-666701D00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974FB130-0E9B-459C-81DB-F62C65BDA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6AB2CEE1-1DFE-4270-8C8D-D0B4FCC5E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933FDB2E-D67A-410F-8A1D-A51AFD4D9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20272D19-12AD-4862-B8D4-B01EDFADB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66A43282-116A-43E2-AA4B-4521443CF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418F819B-DB16-4BF7-9C56-276708412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93C82123-9868-4225-A829-B2486D84C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30443287-C96B-410F-8F90-779615E09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F4DD1C0B-19A7-49A4-A0EB-D51CD21F2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74C41A4A-9E5B-4FE5-B7AF-5DC3F90BC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732E5E73-B593-4478-A720-05FADC13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7AD727FC-7810-48C2-84C7-4632ABE86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5CD75409-C068-4E14-AE33-4B4D71341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FF89C420-FAA8-4E46-A46C-236F2007E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A6DCC3A2-7D92-4E47-AFD9-6A081F9D4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CA24AAFF-C3A4-42AF-93B3-4CC65B637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67200236-759E-43F5-ADAF-81DD31185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790C47E3-5AC4-415D-9F3D-28A2D3603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630AB342-40CE-4740-88DA-14A983BE2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43845975-1589-45A7-A325-4F1A6DCF5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D25684AB-5FBD-4CAF-B6F4-2C3803D3A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A749D085-8430-4906-B243-2C538CDA4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71888804-22B6-4E60-8D60-249DFF113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5D97D034-22B5-43AA-8592-2BE721E6F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F2E24C11-0CD1-40FD-B441-F2F9CBC0E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2DAC7376-5AD7-4E57-ADA1-408CB7A38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5E7C550F-385A-4028-9C6F-CC331BC02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C34BAA75-28D3-4B65-BC17-EAB13551F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CE53F023-2066-42B3-83A8-02DB44F2D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7DEBC4AC-7EB6-4634-8743-727D4E05B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CE7EC97F-B883-4479-8AE1-0D69E02B0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3290A1A8-BDA8-4093-BA4A-54176EF7E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252C76E5-095C-4C49-B2FB-227DAD2C6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2AE8F4A4-6CD2-4ADB-B2B2-F06C7601B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91B36632-C222-4308-B5BB-330E6997D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7D71A656-A51D-48C4-82A7-4C87EAE95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25A020D9-7B16-4D5E-BC32-3DFC62162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8C46E4B2-7219-4AFB-BE2B-C901C6847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606E6A99-90B9-4D07-BE7D-855306788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0DFA2A78-D449-4B5B-860A-A7157E990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7C46F9BE-FEBB-4CC4-90E0-0DC477C06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AAFE3399-8A6B-4CC9-B488-619519209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3B9FACFF-4BC5-454F-8B17-DBBCF3396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1B862ADC-5589-4218-B119-73C3C52AC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C4034770-6D5E-4A6B-8E11-47C32CA1E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DECE3B66-59C4-4D75-9219-B2D4AB979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3B349150-78E9-4C92-A858-386AAC23D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E634364F-1D1E-409A-B8A0-AB2604727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95E7ED68-43F0-45B9-9D62-0957A46ED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56ADDFEA-70B5-4037-AB06-4E4D73000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748F7BE5-CB7E-4B6D-B165-6F58C713F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D42C208E-A5F1-4A90-A750-4BF4EA8A8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BDBE1158-4C10-48C6-9593-7C4B67CC8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1B79F68C-7448-4703-B4DF-359597656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53661F73-A554-4B08-A141-B23350DB9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17D17CF4-6A27-435D-B716-E9B2CC15B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1E734095-38F3-4F34-9BC4-AA4068EBE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96988C07-FAE2-4BAF-AFF6-D8E00FC45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E283E6AF-E174-45B9-8436-83BE45725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9D8DBFEA-EC5C-4A15-8BE1-F4DCF8981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41155962-0861-410D-80A9-8471E3B2F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898E6CEA-7530-4ADD-AE5C-DB8FBC738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7765282E-3DA5-441F-B01D-4545822A2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B89C8511-B78F-4FA1-9F6A-78327B937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A62A18BB-A7C8-465C-8846-4D136B10A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0A8AE50F-21CD-46B9-B599-B0967115E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D580F722-7A3E-4BFA-8966-590889819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FA7AAA1B-3653-4321-B11A-589757E30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380B8241-B6CF-421F-A346-EA7410D01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6C92DA7D-A1F9-4C02-9CB7-2A8BCD0EE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314C6C58-F96C-4CB0-A711-13846F95F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2F588E6A-7129-4D86-871A-371D661CD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A660973A-D94B-4DFB-88CC-5A775CF8C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217EDC17-60F2-4895-A62A-507CE7337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F6E0544D-ED41-458D-85EB-F943737C2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CD37F025-0344-42A7-B140-BD7BA210B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5D742E0E-2F86-4DC5-BC19-EC652FBC0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D129F4A2-8BC9-4AAB-A622-A6F1F225C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C14D1866-3DB0-4E79-ACC1-AD5D2D947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E53D423F-13CA-43E1-96EB-9EDF09085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E3A80E01-94BF-4B9B-B42E-20308E4A9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401853D6-4F60-44F3-8C7A-7EBB2ACA3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BE156E77-0440-4B36-8503-7352DA763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4C7DB985-84E8-480D-A976-29839B9DE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78C47083-2386-4C10-9895-195E21B4E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8DF82D3B-37DD-46B4-9AC8-0632ABDEB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53E5E357-F1EA-433B-A37E-B99B048DD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BD9E145C-ED56-4CCC-B97A-C1B8C6DAB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6F32C5DC-101A-40D2-8E4D-1E4105A4D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EF7901C8-414C-4F3A-8E05-ED6F9118C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B2778F09-0E42-4FDD-93AC-BEB1770B3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16ECA84D-2827-4F1E-810E-8DBAA3FFA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147EDFD3-3109-4E73-BCD5-81DE383EF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DC053812-1F92-43C1-B1A3-A63CE161C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28AE469C-6CF5-49DA-83C7-02B29EDF8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FE5C8B2E-540C-4535-B9D2-4F2C47CFE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F1807D02-510F-4D12-9B4D-F75A7450A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F43A6160-EF71-422E-A732-614E53925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897A2B77-C994-4659-8254-9B44BF5B2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493B904D-DCD8-471C-8593-2F1A5E8DB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22E04771-821D-4FE6-857B-C60B9A31B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00FF11F0-A1D0-4ACE-9059-2F1898144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B9789958-97FC-4FD1-A035-67CBF668A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3A7A0B54-548D-462F-93D7-44FEB30DE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202AEF4B-E9F6-4ABF-8067-87AB629D6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DCDFB58B-1B7C-440D-A08D-2C59ECC74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1ADFFE6D-5CF7-4CFF-BB85-BC81508FA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76F468AF-6410-40B2-87F3-2631B0EC1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66926571-96BC-4C23-B69D-7457032D2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EFD365D4-1830-41C0-8FDC-93102330A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1FFEB2A9-38AB-4C69-B5E8-D57ED972E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31EC41C7-AFA6-4727-86AA-3B4775840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70648F27-3F6B-4346-A796-487DCB471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0B585C78-E5DD-49DC-BD24-90D43B559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55C14B59-1324-40E6-8716-44B04C113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3156C070-2954-43AC-86C2-0D527C98F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DD6057F2-BC25-4C1E-AAB3-D6E01150D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1EE26771-D543-46C5-9DFC-08F558859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D2AA375B-46A2-449E-BBD2-1305C10E0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62F01D7F-8577-4888-81F1-61EA9760F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7F940634-CBE4-4D66-8D08-C248D6039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D66829DD-EFAA-486C-BD73-1F795287E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EDD3BBB3-4885-41CF-B26B-EA7BE3FD8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078B97FE-672C-4956-8B8E-5E62B8FDC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865B46B0-3746-450B-A808-7629F4C1B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2E1A816A-9079-4DF5-8576-50C9C088F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3ABB3046-E9F8-40D5-A675-55B7C8D94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3E0B3601-D383-42C8-AB41-C92F619DA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0DDC75D7-55A4-4602-895E-3A736A785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202F438F-D8E8-4716-8E84-C2CA82655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20E646D0-0AA7-4E0E-8B85-AFB7DB24B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4211A4F4-8286-452F-994E-5A5A3A694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4F6EE2C2-75D3-48F2-9EB3-53A325669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595F4EF3-923D-47F0-82C8-6834ACCCB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65ABECC7-0C54-4A66-A9EA-EA4632025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C135C83B-60FD-462E-9DB1-B747E030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34501BC5-C55F-4596-9AAC-5847B1F7A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8EB3C3A7-D32F-4D98-B154-62C3ABE4D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226F0A79-86FA-4DF8-8040-BC7910390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86AD147D-C1CE-41EF-AC75-9FF65C02E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63F9C588-FB9F-423A-9F30-E6F795BC3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5DC511E6-D800-491F-99BD-239595912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C7D0C441-E90B-412E-BD3D-248E7E7A4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7D6C3D35-638B-41CC-9B11-9510E0AE3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021671DD-AF12-4F11-B2BB-F625E1D4A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FFC6B01D-CD46-45D5-B0EB-AF9696C4B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6B4D22D8-5114-4C59-B463-F1BC9CBFB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3BDD6FEB-B8D3-4B7F-B113-5C7C9BDB8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2F0FEBF5-5E62-4600-851F-76273BCBF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93B60AFC-98FD-4F89-AC13-0A3718247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00A7970C-5775-4F53-83D9-151308EEB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0EE8DA7C-B1DD-4CC7-A54E-B5E5A7D5F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4212744E-45EE-41AF-AB87-421D2850F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4A67D838-BE90-4E4C-AC1A-715B14D3A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3BCFB8DC-B12D-4BDA-9B0B-9D20376D4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2D4B30AE-1B7F-4662-B712-A21CF0CD2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FFBDDE8D-355A-434B-8788-F9CA5CC04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2FF6D8AD-85AC-4FB1-89D7-F8FAAEA82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326F9EBA-95EB-4B58-82CD-07666C0F8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7ABA0DEF-3AD9-42C3-8645-38EC839C9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D30D999F-1EC4-4FF8-B2E9-10DA0E17C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F9FBE17B-C5A0-41B2-A887-6AC1B7793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30D2211E-2FB2-44BB-B318-8CDDE3539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9E22AE38-8A73-4B74-BAEC-DE91F9420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472DC086-2F2F-42A3-B6AC-28D8A03C2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23C89E33-64C6-48DB-981A-00CB1F3F6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BED54C0E-F543-4E42-98E4-72B66CB3C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0ABB313A-3335-44D2-BB66-6FB002977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B417C128-5F38-4160-B6A0-C4FE89810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2CD305BA-5DB3-43D8-BE6B-43C4885B3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70FF8B78-1221-4117-BF77-AD003A32C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CF924CFA-D8B7-4027-A884-83A9A49AB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D28AF8EA-5F45-478E-B926-15240422E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96CAEFD9-44D7-4A34-AD0D-EEC087116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59FDB29B-B2E9-475A-B071-52B5DF21B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05BABB5B-AF15-45C6-947B-BC05186C7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AC99CDBC-3183-467F-A15E-0003A0D1A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93327D72-CCBC-46B3-B58A-F601160EF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BB905458-D210-48F5-B96F-A537649EC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48D5ED87-BBB9-4459-ADC7-8153916DD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EDBE63F2-E366-4DA1-802C-1B899B5A2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9C4D7B1D-6F61-4D4C-986E-A3946C210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1FA0D3BD-D6B3-4962-8EF3-6DC1398D5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BA9C4A8A-D1E7-4C3F-BE60-860AB1B7A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96563DC9-96E5-4BD6-9FD5-DEFF04181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4447DD33-0BB3-44AF-871B-3FFE4F3E1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3A7D6933-9D4B-4F1A-AE95-64A273CAB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07BC8F2C-8E50-49D7-B019-47ACA07DB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E9AD258F-4E49-4734-9ADF-7C576B04C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017D15A8-FB17-42E9-BEF4-741BCFA4F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DE191D25-0374-4759-A6CA-EC5505C92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F4ED3135-0F88-4154-A782-2C133DAE0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6E612A1F-6AB6-4FC3-A3C2-FB10FFCBC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AB9A029C-A1CB-44EF-9C94-B9B69293A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9946302D-2EF2-4BAD-A309-4522419C9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ACD4AE7F-40F0-4E01-9E6F-AB3D3198C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0A511157-CAED-417D-93BA-4C3765F49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E5CD292E-237C-4BD3-B699-D384FB22C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BFA8DAC4-564A-4B0F-B1BE-B54293F51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0B2AF973-C3B8-4D4A-B624-5DCF2A44E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B8387F61-C50E-4100-925C-3349E9CB9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368B15FD-48F9-435D-BB52-F60218EB1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AF60D87A-DBFA-4A33-9FFB-F83D7B73F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20C7DC55-8F75-4506-ADCD-3CEEFD676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6FC4FB6A-9C5E-4C38-8AD5-D50AF330E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4D6F8778-4634-4312-BEF4-3FB390632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57A89A78-997A-4E81-94B2-1E144A862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8839F98F-ACAF-42D2-ADA2-C5C6E85DB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88A001D7-F611-422B-B22A-95D716244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BBAB7A5C-B222-4F31-BD3F-E6C8DD201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9E3424ED-6A64-4082-A752-585C02A85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73CAEC96-DF00-4E86-B6EA-66FED293F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AD5184B6-37D8-4D4D-95D8-8C7AF5B67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C5389252-5C30-4E0D-90FF-EDC8DD0B0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CED77449-0A64-4C2B-AD0D-554BEDCFB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A4B49A6D-2DCD-4015-8709-DC8A092B8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95E557E7-CBB6-4AD2-8B81-92E85D23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23B7DC60-EAF9-4635-8854-681B57142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83FEBE87-F114-4643-B7F0-087FC34CA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295ED9BA-2733-487A-BF00-600DA170C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245AFF7F-196B-477C-9404-8CE8E4037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A4199A52-A9A4-4775-986F-1D7EB99A1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21F98C81-6321-4BB1-884E-BF11504F0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55A7B9A6-8F3C-4C51-9B73-B8126CFA4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608135</xdr:colOff>
      <xdr:row>34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6269C94C-5E7A-4BDB-A9AD-EF37CFC64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608135</xdr:colOff>
      <xdr:row>34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54FFA600-77ED-4A9A-93EA-7415399E9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D15940D8-65F0-47FB-89D9-760B3B881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608135</xdr:colOff>
      <xdr:row>29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3CC62954-002C-420C-834F-80D777ADF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1025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6FD89-211D-4879-88C0-FAA55BC8C85E}">
  <dimension ref="A1:V56"/>
  <sheetViews>
    <sheetView showGridLines="0" tabSelected="1" workbookViewId="0">
      <selection activeCell="O35" sqref="O35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2021</v>
      </c>
      <c r="C4" s="8"/>
      <c r="D4" s="9">
        <v>2022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1401.0139999999999</v>
      </c>
      <c r="C8" s="27">
        <v>4004.5529999999999</v>
      </c>
      <c r="D8" s="26">
        <v>1912.9189999999999</v>
      </c>
      <c r="E8" s="27">
        <v>15979.52</v>
      </c>
      <c r="F8" s="28">
        <v>2026.348</v>
      </c>
      <c r="G8" s="29">
        <v>18848.309000000001</v>
      </c>
      <c r="H8" s="28">
        <v>2550.5299999999997</v>
      </c>
      <c r="I8" s="29">
        <v>6790.2870000000003</v>
      </c>
      <c r="J8" s="28">
        <f t="shared" ref="J8:K13" si="0">+((H8*100/F8)-100)</f>
        <v>25.86831087256482</v>
      </c>
      <c r="K8" s="30">
        <f t="shared" si="0"/>
        <v>-63.974025468279407</v>
      </c>
      <c r="L8" s="28">
        <f t="shared" ref="L8:M13" si="1">+((H8*100/B8)-100)</f>
        <v>82.04885889791251</v>
      </c>
      <c r="M8" s="31">
        <f t="shared" si="1"/>
        <v>69.564168585108035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198.55</v>
      </c>
      <c r="C9" s="36">
        <v>655</v>
      </c>
      <c r="D9" s="35">
        <v>353.608</v>
      </c>
      <c r="E9" s="36">
        <v>151.511</v>
      </c>
      <c r="F9" s="37">
        <v>95.38</v>
      </c>
      <c r="G9" s="38">
        <v>330.68400000000003</v>
      </c>
      <c r="H9" s="37">
        <v>544.14400000000001</v>
      </c>
      <c r="I9" s="39">
        <v>4075.8130000000001</v>
      </c>
      <c r="J9" s="40">
        <f>+((H9*100/F9)-100)</f>
        <v>470.50115328161041</v>
      </c>
      <c r="K9" s="41">
        <f>+((I9*100/G9)-100)</f>
        <v>1132.5401289448537</v>
      </c>
      <c r="L9" s="40">
        <f>+((H9*100/B9)-100)</f>
        <v>174.05892722236212</v>
      </c>
      <c r="M9" s="42">
        <f>+((I9*100/C9)-100)</f>
        <v>522.26152671755722</v>
      </c>
      <c r="N9" s="43"/>
      <c r="O9" s="43"/>
      <c r="P9" s="44"/>
      <c r="Q9" s="44"/>
      <c r="R9" s="44"/>
      <c r="S9" s="45"/>
    </row>
    <row r="10" spans="1:22" x14ac:dyDescent="0.25">
      <c r="A10" s="46" t="s">
        <v>13</v>
      </c>
      <c r="B10" s="47">
        <v>468.07600000000002</v>
      </c>
      <c r="C10" s="48">
        <v>303.57799999999997</v>
      </c>
      <c r="D10" s="47">
        <v>1038.8589999999999</v>
      </c>
      <c r="E10" s="48">
        <v>3178.91</v>
      </c>
      <c r="F10" s="49">
        <v>377.13399999999996</v>
      </c>
      <c r="G10" s="38">
        <v>13779.39</v>
      </c>
      <c r="H10" s="49">
        <v>1301.7530000000002</v>
      </c>
      <c r="I10" s="50">
        <v>2517.2339999999999</v>
      </c>
      <c r="J10" s="40">
        <f>+((H10*100/F10)-100)</f>
        <v>245.16988656551791</v>
      </c>
      <c r="K10" s="41">
        <f t="shared" si="0"/>
        <v>-81.731890889219329</v>
      </c>
      <c r="L10" s="40">
        <f t="shared" si="1"/>
        <v>178.10718772165205</v>
      </c>
      <c r="M10" s="42">
        <f t="shared" si="1"/>
        <v>729.18854462444585</v>
      </c>
      <c r="N10" s="32"/>
      <c r="O10" s="32"/>
      <c r="P10" s="51"/>
      <c r="Q10" s="51"/>
    </row>
    <row r="11" spans="1:22" x14ac:dyDescent="0.25">
      <c r="A11" s="52" t="s">
        <v>14</v>
      </c>
      <c r="B11" s="47">
        <v>341.01900000000001</v>
      </c>
      <c r="C11" s="48">
        <v>1397.125</v>
      </c>
      <c r="D11" s="47">
        <v>261.01499999999999</v>
      </c>
      <c r="E11" s="48">
        <v>46.36</v>
      </c>
      <c r="F11" s="49">
        <v>558.17600000000004</v>
      </c>
      <c r="G11" s="38">
        <v>838.55499999999995</v>
      </c>
      <c r="H11" s="49">
        <v>198.76</v>
      </c>
      <c r="I11" s="50">
        <v>0</v>
      </c>
      <c r="J11" s="53">
        <f t="shared" si="0"/>
        <v>-64.391159777561199</v>
      </c>
      <c r="K11" s="54" t="s">
        <v>15</v>
      </c>
      <c r="L11" s="55">
        <f t="shared" si="1"/>
        <v>-41.715857474216982</v>
      </c>
      <c r="M11" s="56" t="s">
        <v>15</v>
      </c>
      <c r="O11" s="14"/>
      <c r="P11" s="51"/>
      <c r="Q11" s="51"/>
    </row>
    <row r="12" spans="1:22" x14ac:dyDescent="0.25">
      <c r="A12" s="52" t="s">
        <v>16</v>
      </c>
      <c r="B12" s="47">
        <v>51.87</v>
      </c>
      <c r="C12" s="48">
        <v>0</v>
      </c>
      <c r="D12" s="47">
        <v>35.625999999999998</v>
      </c>
      <c r="E12" s="48">
        <v>287.19</v>
      </c>
      <c r="F12" s="49">
        <v>91.534000000000006</v>
      </c>
      <c r="G12" s="38">
        <v>35.5</v>
      </c>
      <c r="H12" s="49">
        <v>26.32</v>
      </c>
      <c r="I12" s="50">
        <v>0</v>
      </c>
      <c r="J12" s="53">
        <f t="shared" si="0"/>
        <v>-71.245657351366702</v>
      </c>
      <c r="K12" s="54" t="s">
        <v>15</v>
      </c>
      <c r="L12" s="55">
        <f t="shared" si="1"/>
        <v>-49.257759784075574</v>
      </c>
      <c r="M12" s="56" t="s">
        <v>15</v>
      </c>
      <c r="N12" s="32"/>
      <c r="O12" s="32"/>
      <c r="P12" s="51"/>
      <c r="Q12" s="51"/>
    </row>
    <row r="13" spans="1:22" x14ac:dyDescent="0.25">
      <c r="A13" s="57" t="s">
        <v>17</v>
      </c>
      <c r="B13" s="47">
        <v>341.49900000000002</v>
      </c>
      <c r="C13" s="48">
        <v>1648.85</v>
      </c>
      <c r="D13" s="47">
        <v>223.81100000000001</v>
      </c>
      <c r="E13" s="48">
        <v>12315.549000000001</v>
      </c>
      <c r="F13" s="49">
        <v>904.12400000000002</v>
      </c>
      <c r="G13" s="38">
        <v>3864.18</v>
      </c>
      <c r="H13" s="49">
        <v>479.553</v>
      </c>
      <c r="I13" s="50">
        <v>197.24</v>
      </c>
      <c r="J13" s="36">
        <f t="shared" si="0"/>
        <v>-46.959377253562565</v>
      </c>
      <c r="K13" s="58">
        <f t="shared" si="0"/>
        <v>-94.895682913321849</v>
      </c>
      <c r="L13" s="36">
        <f t="shared" si="1"/>
        <v>40.425887045057237</v>
      </c>
      <c r="M13" s="59">
        <f t="shared" si="1"/>
        <v>-88.037723261667225</v>
      </c>
      <c r="N13" s="32"/>
    </row>
    <row r="14" spans="1:22" s="33" customFormat="1" x14ac:dyDescent="0.25">
      <c r="A14" s="60" t="s">
        <v>18</v>
      </c>
      <c r="B14" s="61">
        <v>0</v>
      </c>
      <c r="C14" s="62">
        <v>490</v>
      </c>
      <c r="D14" s="61">
        <v>49.71</v>
      </c>
      <c r="E14" s="62">
        <v>256.89999999999998</v>
      </c>
      <c r="F14" s="63">
        <v>55.62</v>
      </c>
      <c r="G14" s="64">
        <v>120.85</v>
      </c>
      <c r="H14" s="63">
        <v>0</v>
      </c>
      <c r="I14" s="39">
        <v>0</v>
      </c>
      <c r="J14" s="65" t="s">
        <v>15</v>
      </c>
      <c r="K14" s="66" t="s">
        <v>15</v>
      </c>
      <c r="L14" s="65" t="s">
        <v>15</v>
      </c>
      <c r="M14" s="67" t="s">
        <v>15</v>
      </c>
      <c r="N14" s="68"/>
      <c r="O14" s="68"/>
      <c r="P14" s="68"/>
      <c r="Q14" s="68"/>
      <c r="R14" s="68"/>
      <c r="S14" s="68"/>
    </row>
    <row r="15" spans="1:22" x14ac:dyDescent="0.25">
      <c r="A15" s="46" t="s">
        <v>13</v>
      </c>
      <c r="B15" s="69">
        <v>0</v>
      </c>
      <c r="C15" s="70">
        <v>490</v>
      </c>
      <c r="D15" s="69">
        <v>24.855</v>
      </c>
      <c r="E15" s="71">
        <v>0</v>
      </c>
      <c r="F15" s="72">
        <v>55.62</v>
      </c>
      <c r="G15" s="73">
        <v>0</v>
      </c>
      <c r="H15" s="72">
        <v>0</v>
      </c>
      <c r="I15" s="39">
        <v>0</v>
      </c>
      <c r="J15" s="40" t="s">
        <v>15</v>
      </c>
      <c r="K15" s="41" t="s">
        <v>15</v>
      </c>
      <c r="L15" s="74" t="s">
        <v>15</v>
      </c>
      <c r="M15" s="42" t="s">
        <v>15</v>
      </c>
      <c r="O15" s="14"/>
      <c r="P15" s="51"/>
      <c r="Q15" s="51"/>
    </row>
    <row r="16" spans="1:22" x14ac:dyDescent="0.25">
      <c r="A16" s="57" t="s">
        <v>14</v>
      </c>
      <c r="B16" s="75">
        <v>0</v>
      </c>
      <c r="C16" s="76">
        <v>0</v>
      </c>
      <c r="D16" s="75">
        <v>24.855</v>
      </c>
      <c r="E16" s="77">
        <v>256.89999999999998</v>
      </c>
      <c r="F16" s="78">
        <v>0</v>
      </c>
      <c r="G16" s="79">
        <v>120.85</v>
      </c>
      <c r="H16" s="78">
        <v>0</v>
      </c>
      <c r="I16" s="80">
        <v>0</v>
      </c>
      <c r="J16" s="36" t="s">
        <v>15</v>
      </c>
      <c r="K16" s="58" t="s">
        <v>15</v>
      </c>
      <c r="L16" s="36" t="s">
        <v>15</v>
      </c>
      <c r="M16" s="59" t="s">
        <v>15</v>
      </c>
      <c r="O16" s="14"/>
      <c r="P16" s="51"/>
      <c r="Q16" s="51"/>
    </row>
    <row r="17" spans="1:19" s="33" customFormat="1" x14ac:dyDescent="0.25">
      <c r="A17" s="60" t="s">
        <v>19</v>
      </c>
      <c r="B17" s="26">
        <v>2505.33</v>
      </c>
      <c r="C17" s="27">
        <v>3477.92</v>
      </c>
      <c r="D17" s="26">
        <v>407.09300000000002</v>
      </c>
      <c r="E17" s="27">
        <v>906.29499999999996</v>
      </c>
      <c r="F17" s="28">
        <v>537.49099999999999</v>
      </c>
      <c r="G17" s="29">
        <v>194.38</v>
      </c>
      <c r="H17" s="28">
        <v>329.46</v>
      </c>
      <c r="I17" s="39">
        <v>272.45999999999998</v>
      </c>
      <c r="J17" s="65">
        <f t="shared" ref="J17:K29" si="2">+((H17*100/F17)-100)</f>
        <v>-38.704089928947646</v>
      </c>
      <c r="K17" s="66">
        <f t="shared" si="2"/>
        <v>40.168741640086409</v>
      </c>
      <c r="L17" s="65">
        <f t="shared" ref="L17:M29" si="3">+((H17*100/B17)-100)</f>
        <v>-86.849636574822483</v>
      </c>
      <c r="M17" s="67">
        <f t="shared" si="3"/>
        <v>-92.166007268712335</v>
      </c>
      <c r="N17" s="68"/>
      <c r="O17" s="68"/>
      <c r="P17" s="68"/>
      <c r="Q17" s="68"/>
      <c r="R17" s="68"/>
      <c r="S17" s="68"/>
    </row>
    <row r="18" spans="1:19" x14ac:dyDescent="0.25">
      <c r="A18" s="46" t="s">
        <v>13</v>
      </c>
      <c r="B18" s="35">
        <v>94.14</v>
      </c>
      <c r="C18" s="36">
        <v>0</v>
      </c>
      <c r="D18" s="35">
        <v>7.4640000000000004</v>
      </c>
      <c r="E18" s="36">
        <v>0</v>
      </c>
      <c r="F18" s="37">
        <v>0</v>
      </c>
      <c r="G18" s="38">
        <v>0</v>
      </c>
      <c r="H18" s="37">
        <v>0</v>
      </c>
      <c r="I18" s="39">
        <v>0</v>
      </c>
      <c r="J18" s="40" t="s">
        <v>15</v>
      </c>
      <c r="K18" s="41" t="s">
        <v>15</v>
      </c>
      <c r="L18" s="40" t="s">
        <v>15</v>
      </c>
      <c r="M18" s="42" t="s">
        <v>15</v>
      </c>
      <c r="O18" s="14"/>
      <c r="P18" s="51"/>
      <c r="Q18" s="51"/>
    </row>
    <row r="19" spans="1:19" x14ac:dyDescent="0.25">
      <c r="A19" s="52" t="s">
        <v>14</v>
      </c>
      <c r="B19" s="47">
        <v>1098.8599999999999</v>
      </c>
      <c r="C19" s="81">
        <v>1648.7</v>
      </c>
      <c r="D19" s="47">
        <v>88.588999999999999</v>
      </c>
      <c r="E19" s="48">
        <v>41.835000000000001</v>
      </c>
      <c r="F19" s="49">
        <v>138.58000000000001</v>
      </c>
      <c r="G19" s="38">
        <v>25.48</v>
      </c>
      <c r="H19" s="49">
        <v>12.58</v>
      </c>
      <c r="I19" s="50">
        <v>52.48</v>
      </c>
      <c r="J19" s="53">
        <f t="shared" si="2"/>
        <v>-90.922210997257906</v>
      </c>
      <c r="K19" s="54">
        <f t="shared" si="2"/>
        <v>105.96546310832025</v>
      </c>
      <c r="L19" s="55">
        <f t="shared" si="3"/>
        <v>-98.855177183626665</v>
      </c>
      <c r="M19" s="56">
        <f t="shared" si="3"/>
        <v>-96.81688603141869</v>
      </c>
      <c r="O19" s="14"/>
      <c r="P19" s="51"/>
      <c r="Q19" s="51"/>
    </row>
    <row r="20" spans="1:19" x14ac:dyDescent="0.25">
      <c r="A20" s="57" t="s">
        <v>20</v>
      </c>
      <c r="B20" s="75">
        <v>1312.33</v>
      </c>
      <c r="C20" s="77">
        <v>1829.22</v>
      </c>
      <c r="D20" s="47">
        <v>311.04000000000002</v>
      </c>
      <c r="E20" s="48">
        <v>864.46</v>
      </c>
      <c r="F20" s="49">
        <v>398.911</v>
      </c>
      <c r="G20" s="38">
        <v>168.9</v>
      </c>
      <c r="H20" s="49">
        <v>316.88</v>
      </c>
      <c r="I20" s="82">
        <v>219.98</v>
      </c>
      <c r="J20" s="83">
        <f t="shared" si="2"/>
        <v>-20.563734767905629</v>
      </c>
      <c r="K20" s="84">
        <f t="shared" si="2"/>
        <v>30.242747187685012</v>
      </c>
      <c r="L20" s="85">
        <f t="shared" si="3"/>
        <v>-75.853634375500064</v>
      </c>
      <c r="M20" s="86">
        <f t="shared" si="3"/>
        <v>-87.974109183149096</v>
      </c>
      <c r="O20" s="14"/>
      <c r="P20" s="51"/>
      <c r="Q20" s="51"/>
    </row>
    <row r="21" spans="1:19" x14ac:dyDescent="0.25">
      <c r="A21" s="87" t="s">
        <v>21</v>
      </c>
      <c r="B21" s="35">
        <v>112.87</v>
      </c>
      <c r="C21" s="36">
        <v>0</v>
      </c>
      <c r="D21" s="69">
        <v>23.54</v>
      </c>
      <c r="E21" s="71">
        <v>51.095999999999997</v>
      </c>
      <c r="F21" s="72">
        <v>70.040000000000006</v>
      </c>
      <c r="G21" s="73">
        <v>0</v>
      </c>
      <c r="H21" s="72">
        <v>42.62</v>
      </c>
      <c r="I21" s="39">
        <v>22.803999999999998</v>
      </c>
      <c r="J21" s="88">
        <f t="shared" si="2"/>
        <v>-39.149057681324962</v>
      </c>
      <c r="K21" s="41" t="s">
        <v>15</v>
      </c>
      <c r="L21" s="89">
        <f t="shared" si="3"/>
        <v>-62.239744839195538</v>
      </c>
      <c r="M21" s="42" t="s">
        <v>15</v>
      </c>
      <c r="O21" s="14"/>
      <c r="P21" s="51"/>
      <c r="Q21" s="51"/>
    </row>
    <row r="22" spans="1:19" x14ac:dyDescent="0.25">
      <c r="A22" s="52" t="s">
        <v>22</v>
      </c>
      <c r="B22" s="47">
        <v>30.26</v>
      </c>
      <c r="C22" s="81">
        <v>0</v>
      </c>
      <c r="D22" s="47">
        <v>155.82</v>
      </c>
      <c r="E22" s="48">
        <v>90.085999999999999</v>
      </c>
      <c r="F22" s="49">
        <v>0</v>
      </c>
      <c r="G22" s="90">
        <v>96.42</v>
      </c>
      <c r="H22" s="49">
        <v>0</v>
      </c>
      <c r="I22" s="50">
        <v>132.66</v>
      </c>
      <c r="J22" s="91" t="s">
        <v>15</v>
      </c>
      <c r="K22" s="54">
        <f t="shared" si="2"/>
        <v>37.585563161169887</v>
      </c>
      <c r="L22" s="92" t="s">
        <v>15</v>
      </c>
      <c r="M22" s="56" t="s">
        <v>15</v>
      </c>
      <c r="O22" s="14"/>
      <c r="P22" s="51"/>
      <c r="Q22" s="51"/>
    </row>
    <row r="23" spans="1:19" x14ac:dyDescent="0.25">
      <c r="A23" s="52" t="s">
        <v>23</v>
      </c>
      <c r="B23" s="47">
        <v>178.38200000000001</v>
      </c>
      <c r="C23" s="81">
        <v>280.64</v>
      </c>
      <c r="D23" s="47">
        <v>0</v>
      </c>
      <c r="E23" s="48">
        <v>52.04</v>
      </c>
      <c r="F23" s="49">
        <v>89.82</v>
      </c>
      <c r="G23" s="90">
        <v>27.28</v>
      </c>
      <c r="H23" s="49">
        <v>0</v>
      </c>
      <c r="I23" s="50">
        <v>26.74</v>
      </c>
      <c r="J23" s="91" t="s">
        <v>15</v>
      </c>
      <c r="K23" s="54">
        <f t="shared" si="2"/>
        <v>-1.9794721407624678</v>
      </c>
      <c r="L23" s="92" t="s">
        <v>15</v>
      </c>
      <c r="M23" s="56">
        <f t="shared" si="3"/>
        <v>-90.471778791334089</v>
      </c>
      <c r="O23" s="14"/>
      <c r="P23" s="51"/>
      <c r="Q23" s="51"/>
    </row>
    <row r="24" spans="1:19" x14ac:dyDescent="0.25">
      <c r="A24" s="52" t="s">
        <v>24</v>
      </c>
      <c r="B24" s="47">
        <v>0</v>
      </c>
      <c r="C24" s="81">
        <v>237.14</v>
      </c>
      <c r="D24" s="47">
        <v>103.86</v>
      </c>
      <c r="E24" s="48">
        <v>43515.76</v>
      </c>
      <c r="F24" s="49">
        <v>234.78</v>
      </c>
      <c r="G24" s="90">
        <v>350.74</v>
      </c>
      <c r="H24" s="49">
        <v>79.040000000000006</v>
      </c>
      <c r="I24" s="50">
        <v>822.82</v>
      </c>
      <c r="J24" s="91">
        <f t="shared" si="2"/>
        <v>-66.334440753045399</v>
      </c>
      <c r="K24" s="54">
        <f t="shared" si="2"/>
        <v>134.59542681188344</v>
      </c>
      <c r="L24" s="92" t="s">
        <v>15</v>
      </c>
      <c r="M24" s="56">
        <f t="shared" si="3"/>
        <v>246.97646959601923</v>
      </c>
      <c r="O24" s="14"/>
      <c r="P24" s="51"/>
      <c r="Q24" s="51"/>
    </row>
    <row r="25" spans="1:19" x14ac:dyDescent="0.25">
      <c r="A25" s="52" t="s">
        <v>25</v>
      </c>
      <c r="B25" s="47">
        <v>21.443999999999999</v>
      </c>
      <c r="C25" s="81">
        <v>23.66</v>
      </c>
      <c r="D25" s="47">
        <v>28.26</v>
      </c>
      <c r="E25" s="48">
        <v>0</v>
      </c>
      <c r="F25" s="49">
        <v>0</v>
      </c>
      <c r="G25" s="90">
        <v>0</v>
      </c>
      <c r="H25" s="49">
        <v>7.89</v>
      </c>
      <c r="I25" s="50">
        <v>48.96</v>
      </c>
      <c r="J25" s="92" t="s">
        <v>15</v>
      </c>
      <c r="K25" s="54" t="s">
        <v>15</v>
      </c>
      <c r="L25" s="92">
        <f t="shared" si="3"/>
        <v>-63.2064913262451</v>
      </c>
      <c r="M25" s="56">
        <f t="shared" si="3"/>
        <v>106.93153000845308</v>
      </c>
      <c r="O25" s="14"/>
      <c r="P25" s="51"/>
      <c r="Q25" s="51"/>
    </row>
    <row r="26" spans="1:19" x14ac:dyDescent="0.25">
      <c r="A26" s="52" t="s">
        <v>26</v>
      </c>
      <c r="B26" s="47">
        <v>39.139000000000003</v>
      </c>
      <c r="C26" s="81">
        <v>0</v>
      </c>
      <c r="D26" s="47">
        <v>173.02</v>
      </c>
      <c r="E26" s="48">
        <v>0</v>
      </c>
      <c r="F26" s="49">
        <v>0</v>
      </c>
      <c r="G26" s="90">
        <v>0</v>
      </c>
      <c r="H26" s="49">
        <v>0</v>
      </c>
      <c r="I26" s="50">
        <v>0</v>
      </c>
      <c r="J26" s="92" t="s">
        <v>15</v>
      </c>
      <c r="K26" s="54" t="s">
        <v>15</v>
      </c>
      <c r="L26" s="92" t="s">
        <v>15</v>
      </c>
      <c r="M26" s="56" t="s">
        <v>15</v>
      </c>
      <c r="O26" s="14"/>
      <c r="P26" s="51"/>
      <c r="Q26" s="51"/>
    </row>
    <row r="27" spans="1:19" x14ac:dyDescent="0.25">
      <c r="A27" s="52" t="s">
        <v>27</v>
      </c>
      <c r="B27" s="47">
        <v>56.76</v>
      </c>
      <c r="C27" s="48">
        <v>0</v>
      </c>
      <c r="D27" s="47">
        <v>156.054</v>
      </c>
      <c r="E27" s="48">
        <v>295.47000000000003</v>
      </c>
      <c r="F27" s="49">
        <v>0.05</v>
      </c>
      <c r="G27" s="90">
        <v>0.05</v>
      </c>
      <c r="H27" s="49">
        <v>0</v>
      </c>
      <c r="I27" s="50">
        <v>0</v>
      </c>
      <c r="J27" s="92" t="s">
        <v>15</v>
      </c>
      <c r="K27" s="54" t="s">
        <v>15</v>
      </c>
      <c r="L27" s="92" t="s">
        <v>15</v>
      </c>
      <c r="M27" s="56" t="s">
        <v>15</v>
      </c>
      <c r="O27" s="14"/>
      <c r="P27" s="51"/>
      <c r="Q27" s="51"/>
    </row>
    <row r="28" spans="1:19" x14ac:dyDescent="0.25">
      <c r="A28" s="93" t="s">
        <v>28</v>
      </c>
      <c r="B28" s="47">
        <v>0</v>
      </c>
      <c r="C28" s="48">
        <v>0</v>
      </c>
      <c r="D28" s="47">
        <v>0</v>
      </c>
      <c r="E28" s="48">
        <v>0</v>
      </c>
      <c r="F28" s="49">
        <v>0</v>
      </c>
      <c r="G28" s="90">
        <v>5</v>
      </c>
      <c r="H28" s="49">
        <v>0</v>
      </c>
      <c r="I28" s="50">
        <v>5</v>
      </c>
      <c r="J28" s="92" t="s">
        <v>15</v>
      </c>
      <c r="K28" s="54" t="s">
        <v>15</v>
      </c>
      <c r="L28" s="92" t="s">
        <v>15</v>
      </c>
      <c r="M28" s="56" t="s">
        <v>15</v>
      </c>
      <c r="O28" s="14"/>
      <c r="P28" s="51"/>
      <c r="Q28" s="51"/>
    </row>
    <row r="29" spans="1:19" s="1" customFormat="1" x14ac:dyDescent="0.25">
      <c r="A29" s="94" t="s">
        <v>29</v>
      </c>
      <c r="B29" s="95">
        <v>4345.2</v>
      </c>
      <c r="C29" s="96">
        <v>8513.9130000000005</v>
      </c>
      <c r="D29" s="97">
        <v>3010.28</v>
      </c>
      <c r="E29" s="98">
        <v>61147.167000000001</v>
      </c>
      <c r="F29" s="99">
        <v>3014.1490000000003</v>
      </c>
      <c r="G29" s="99">
        <v>19643.028999999999</v>
      </c>
      <c r="H29" s="99">
        <v>3009.54</v>
      </c>
      <c r="I29" s="99">
        <v>8121.73</v>
      </c>
      <c r="J29" s="99">
        <f>+((H29*100/F29)-100)</f>
        <v>-0.15291214866950043</v>
      </c>
      <c r="K29" s="99">
        <f>+((I29*100/G29)-100)</f>
        <v>-58.653372654492337</v>
      </c>
      <c r="L29" s="99">
        <f>+((H29*100/B29)-100)</f>
        <v>-30.738746202706437</v>
      </c>
      <c r="M29" s="97">
        <f>+((I29*100/C29)-100)</f>
        <v>-4.6063778194585723</v>
      </c>
    </row>
    <row r="30" spans="1:19" s="1" customFormat="1" x14ac:dyDescent="0.25">
      <c r="A30" s="100" t="s">
        <v>30</v>
      </c>
      <c r="B30" s="101"/>
      <c r="C30" s="101"/>
      <c r="D30" s="101"/>
      <c r="E30" s="101"/>
      <c r="F30" s="101"/>
      <c r="G30" s="101"/>
      <c r="H30" s="101"/>
      <c r="I30" s="101"/>
      <c r="J30" s="100"/>
      <c r="K30" s="100"/>
      <c r="L30" s="100"/>
      <c r="M30" s="100"/>
    </row>
    <row r="31" spans="1:19" s="1" customFormat="1" ht="15" customHeight="1" x14ac:dyDescent="0.25">
      <c r="A31" s="102" t="s">
        <v>31</v>
      </c>
      <c r="B31" s="102"/>
      <c r="C31" s="102"/>
      <c r="D31" s="102"/>
      <c r="E31" s="102"/>
      <c r="F31" s="103"/>
      <c r="G31" s="103"/>
      <c r="H31" s="103"/>
      <c r="I31" s="103"/>
      <c r="K31" s="51"/>
      <c r="L31" s="51"/>
      <c r="M31" s="51"/>
    </row>
    <row r="32" spans="1:19" s="1" customFormat="1" x14ac:dyDescent="0.25">
      <c r="A32" s="102" t="s">
        <v>32</v>
      </c>
      <c r="B32" s="102"/>
      <c r="C32" s="102"/>
      <c r="D32" s="102"/>
      <c r="E32" s="102"/>
      <c r="F32" s="104"/>
      <c r="J32" s="105"/>
      <c r="K32" s="51"/>
      <c r="L32" s="51"/>
      <c r="M32" s="51"/>
    </row>
    <row r="33" spans="1:13" s="1" customFormat="1" ht="15" customHeight="1" x14ac:dyDescent="0.25">
      <c r="A33" s="106" t="s">
        <v>33</v>
      </c>
      <c r="B33" s="107"/>
      <c r="C33" s="107"/>
      <c r="D33" s="107"/>
      <c r="E33" s="107"/>
      <c r="F33" s="107"/>
      <c r="G33" s="107"/>
      <c r="H33" s="107"/>
      <c r="I33" s="107"/>
      <c r="J33" s="108"/>
      <c r="K33" s="105" t="s">
        <v>34</v>
      </c>
      <c r="L33" s="100"/>
      <c r="M33" s="100"/>
    </row>
    <row r="34" spans="1:13" s="1" customFormat="1" x14ac:dyDescent="0.25">
      <c r="B34" s="51"/>
      <c r="C34" s="51"/>
    </row>
    <row r="35" spans="1:13" s="1" customFormat="1" x14ac:dyDescent="0.25">
      <c r="J35" s="105"/>
    </row>
    <row r="36" spans="1:13" s="1" customFormat="1" x14ac:dyDescent="0.25"/>
    <row r="37" spans="1:13" s="1" customFormat="1" x14ac:dyDescent="0.25"/>
    <row r="38" spans="1:13" s="1" customFormat="1" x14ac:dyDescent="0.25"/>
    <row r="39" spans="1:13" s="1" customFormat="1" x14ac:dyDescent="0.25"/>
    <row r="40" spans="1:13" s="1" customFormat="1" x14ac:dyDescent="0.25"/>
    <row r="41" spans="1:13" s="1" customFormat="1" x14ac:dyDescent="0.25"/>
    <row r="42" spans="1:13" s="1" customFormat="1" x14ac:dyDescent="0.25"/>
    <row r="43" spans="1:13" s="1" customFormat="1" x14ac:dyDescent="0.25"/>
    <row r="44" spans="1:13" s="1" customFormat="1" x14ac:dyDescent="0.25"/>
    <row r="45" spans="1:13" s="1" customFormat="1" x14ac:dyDescent="0.25"/>
    <row r="46" spans="1:13" s="1" customFormat="1" x14ac:dyDescent="0.25"/>
    <row r="47" spans="1:13" s="1" customFormat="1" x14ac:dyDescent="0.25"/>
    <row r="48" spans="1:13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s="1" customFormat="1" x14ac:dyDescent="0.25"/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/>
      <c r="O55"/>
      <c r="P55"/>
      <c r="Q55"/>
      <c r="R55"/>
      <c r="S55"/>
    </row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/>
      <c r="O56"/>
      <c r="P56"/>
      <c r="Q56"/>
      <c r="R56"/>
      <c r="S56"/>
    </row>
  </sheetData>
  <mergeCells count="24">
    <mergeCell ref="K6:K7"/>
    <mergeCell ref="L6:L7"/>
    <mergeCell ref="M6:M7"/>
    <mergeCell ref="A33:J33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23_25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2022-06-29T11:50:24Z</dcterms:created>
  <dcterms:modified xsi:type="dcterms:W3CDTF">2022-06-29T11:51:14Z</dcterms:modified>
</cp:coreProperties>
</file>