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5BAE9ED0-75E6-4DDA-A29A-0428F4BAE3F5}" xr6:coauthVersionLast="47" xr6:coauthVersionMax="47" xr10:uidLastSave="{00000000-0000-0000-0000-000000000000}"/>
  <bookViews>
    <workbookView xWindow="-120" yWindow="-120" windowWidth="29040" windowHeight="17640" xr2:uid="{4BAA18E9-DB91-4FB6-AB58-D894B052200D}"/>
  </bookViews>
  <sheets>
    <sheet name="24_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K22" i="1"/>
  <c r="J22" i="1"/>
  <c r="M19" i="1"/>
  <c r="L19" i="1"/>
  <c r="K19" i="1"/>
  <c r="J19" i="1"/>
  <c r="M17" i="1"/>
  <c r="L17" i="1"/>
  <c r="K17" i="1"/>
  <c r="J17" i="1"/>
  <c r="M15" i="1"/>
  <c r="L15" i="1"/>
  <c r="K15" i="1"/>
  <c r="J15" i="1"/>
  <c r="M11" i="1"/>
  <c r="L11" i="1"/>
  <c r="K11" i="1"/>
  <c r="J11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<sst xmlns="http://schemas.openxmlformats.org/spreadsheetml/2006/main" count="175" uniqueCount="37">
  <si>
    <t xml:space="preserve">Grūdų  ir aliejinių augalų sėklų  supirkimo kainų (iš augintojų ir kitų vidaus rinkos ūkio subjektų) suvestinė ataskaita 
(2022 m. 24– 26 sav.) pagal GS-1,  EUR/t 
 </t>
  </si>
  <si>
    <t xml:space="preserve">                      Data
Grūdai</t>
  </si>
  <si>
    <t>Pokytis, %</t>
  </si>
  <si>
    <t>26  sav.  (06 28–07 04)</t>
  </si>
  <si>
    <t>24  sav.  (06 13– 19)</t>
  </si>
  <si>
    <t>25  sav.  (06 20– 26)</t>
  </si>
  <si>
    <t>26  sav.  (06 27– 07 03)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</si>
  <si>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</si>
  <si>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</si>
  <si>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</si>
  <si>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</si>
  <si>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</si>
  <si>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</si>
  <si>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</si>
  <si>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</si>
  <si>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</si>
  <si>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>●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</si>
  <si>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</si>
  <si>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</si>
  <si>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</si>
  <si>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</si>
  <si>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</si>
  <si>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</si>
  <si>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</si>
  <si>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</si>
  <si>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</si>
  <si>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</si>
  <si>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</si>
  <si>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</si>
  <si>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</si>
  <si>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</si>
  <si>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</si>
  <si>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</si>
  <si>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26 savaitę su   25 savaite</t>
  </si>
  <si>
    <t>**** lyginant 2022 m. 26 savaitę su 2021 m. 26 savaite</t>
  </si>
  <si>
    <t>Pastaba: grūdų bei aliejinių augalų sėklų  24  ir 25  savaičių supirkimo kainos patikslintos 2022-07-08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</si>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</sst>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1731389-6EFF-4B13-B0EA-832B9C12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1C207A0-A7A5-4F0F-85F4-832D578C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0335E96-8DDD-45FB-9FC4-B383DFFB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5E77A7F-6764-42D2-8BCA-9645B7B6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6250B4D2-FE0B-4D57-BD4C-C298975A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5453C7E9-81E9-4904-858B-18F7B442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4E40ACD-F83F-43DF-AA39-A5D78437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20A7E2D-A625-4201-B315-CFDCD76F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1BEEBD0-E8DE-43DB-A468-A68478C6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71290BD-17A2-4AB3-9058-BB39E2B0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D2DA97D-E275-4B33-9DE6-03365801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DEB5D0C-F844-4545-9062-04744F6B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0A2B9D3E-6270-42C1-8073-6BA918C4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347492AB-3723-4776-8DC0-4F3D3782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7207C80-5046-4693-99D9-6A58161E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AF8239A1-E415-4CC4-99EC-D936FA49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07163E85-B9AF-4DE2-8132-978A84D3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FB7DF92-FBA2-4B50-A188-1C65F553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1333D23-EE45-4542-8B44-6338873B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41046F1B-22B6-4980-AA47-A72B8B7E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B81AD35B-1856-4150-9E07-F62B000C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61E38BE4-AA84-432E-9D75-DCE63691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152170C6-EECC-48C1-982E-73E6460E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F167EDC3-5769-4C99-BCA2-3D74F659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B56119A-FC05-4431-92E3-CC0CEC79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5B22420E-3473-4DF3-B597-37412483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CD8873D-2991-4F32-870B-543AA812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2C4506EA-ED8E-4BC7-BE42-1C27FE0D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34FD6132-F6E6-4DE3-84B6-22941064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6E1D9A80-93DD-4A25-BBA8-FFCF8252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1D861EBA-D124-47EE-A0B0-A4C2F214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CF5C01CE-7F97-4D4A-8FD2-B79CA442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3D24F4C3-1487-432C-95AC-B5B131A8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448B7E57-F400-4D38-A591-28ADA216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A73FD0B8-61A5-4C75-9587-E07B5BC6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C084E980-E166-4EF2-9D6F-585139AA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D2F4B238-853C-4721-BC47-A2432ACF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E16C2B8-CE9B-49E5-A51A-74071F39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32E31925-36BD-40D5-8EAD-FFB0417B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8414CE5-EEA6-4147-8D74-D3D100E8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19D15B6-8FC7-4083-84B5-8C7C359F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9E16912-FEA2-47AE-A770-02FF19D7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86F7D53C-3A96-443E-A8A0-DCB3A64C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9BB0BA8-B97D-469F-8B80-08B206AF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A1AF1E43-1E42-4BB4-B940-E1CA8F5D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D7ACB1CD-56AB-45D6-A1B0-272EC077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09D8B0B6-C3CD-4101-814D-1254CE98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5EAC488-D96B-43B1-AF95-27FAE561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E2F198C-FC21-4D50-844D-30B77EE8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E9D709F-BFE1-4D60-8553-57089014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7CF883FB-AA7E-47D6-A31A-56DAD761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646C41C-C7CC-4F35-B2C1-FAC0FF26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BCBAE774-8296-4169-97B8-578BBAEC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974FB924-053C-4261-8EB1-EFA408A2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F19854D-0F9E-43C5-922A-A72D825F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7B7D5083-9AC5-47FA-A4F4-0A14343C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587F267-BAA3-436C-BE78-AAF50154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1A971FE3-69C6-40C9-87B3-663511A9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DD1A338B-4F09-4B76-AD7D-B841B1FF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DB9C5D1-E457-4376-AC9F-5FAA16AB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A49DC15C-FDC0-4E9A-B13C-797FC743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9C02375-CB56-4623-936C-4AE1A6C6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6CE679B-2196-47C9-AB3D-22C94587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11D428D8-DDB3-4379-8EF4-36E39840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9C8158B-DA47-47B9-AC69-8654D323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EBB87E32-F871-4076-A1C8-CC586FAE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8C04C797-C0BF-4C8D-A0EC-14B0E42F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01DBCB77-CFED-42DF-8B2B-3A654B74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D11F5501-66D2-46A3-B546-3708B25A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E6A98439-322D-4925-AC6E-D6E27A04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8AC6A71B-6D0A-4D91-A05E-828D44D5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940A5C53-319A-4FDE-AA6E-1ED82696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7FF48391-D568-48B0-AF0C-2576BBAD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C98A3FF3-371C-45FC-A82B-973B4BDC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5CA2CC9-EF41-4A63-BDD3-F2B1C401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F79D27DB-3353-46BF-A17E-744CFCB8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EB2B2A8F-4966-4C6C-8ACC-51163865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720C8A51-8710-4A3C-B2DB-E86C39BC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61A730E6-1648-4326-BC7D-F4EB8A93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795C151-A324-4410-9F15-C081971B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D47C2B63-C94F-4EC5-8D64-12C229EA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D2707831-32BB-4BFB-8661-84EC29AB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EB3446E6-4D8E-4759-AEE4-FDE4B7E5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5FE5A4C0-0CD3-44C2-A1F8-8FF5285E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379D98AA-3C85-498C-B620-A3C6276A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D98F774-7733-4FC9-A3E6-77A6318F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966A3F56-AB03-4AD8-A036-47B9FCCE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3A72458-29FB-404F-A14F-56407194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B810CD17-794A-4258-96B5-E2EF833E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D7E77322-50EA-44FC-9243-B7913477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2432D2A-CDF4-417D-B5FB-34220656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DE075DF-D706-4960-90FE-277E4D0B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BBDC769-5487-4712-8928-5355E53B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38EAE59-E4AD-4D86-A0F3-91B42C31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EE990DF-B099-4C3A-89F7-4F0FE611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B76D0C3-3936-46A6-B4D4-86A9C06C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2D6DF67-9076-4C39-90B1-9144AA66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7B97E93-6885-4E08-BB3D-9A38B134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CCFF467-3259-450D-99EE-F7C8129C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19688539-8288-468E-B338-E3C71B41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6A004C8C-412E-411E-8770-16F67390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C49673E-78DC-473E-AFEC-8A837690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33665565-ED53-4662-BE09-FF7281F8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07EB1588-D4D3-4A1D-8BCB-72EC760D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1B913C9D-CC00-4AD5-8483-19206171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AE77C11-4BD0-4E3D-ABE0-F0785C1A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3F7DAE2-3802-4593-AB22-FB0A0039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AF4E7BD9-7FC6-4B8B-9B52-331068DB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A7061B3-E564-47AE-9E5D-B5DC3A06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FBBC71D-646E-45FA-BB71-B1331069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923EE6F-4DEB-47C2-A0E5-7A787D75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A5BAA543-448B-4F49-A2DF-7D4BA8EC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24AF7886-5773-4755-AB3F-83E2F7CA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260BF074-7903-489E-969E-46539E7D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B5CFD33-4BD2-4ABA-90E6-A2F71DAC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7B01E3CF-CBB6-4628-B36D-C7742017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40BE4033-E6FE-44EA-902A-BC8C0DAA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19ED592C-8A02-430C-9DEF-A16E52D7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819CD924-AC61-49DB-BA88-2B76C757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F6D94B56-7FF4-47AA-BB9F-424A2FED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4AB50758-2D34-4AF8-AA44-4F79F9B8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3595AD11-8195-411D-8297-1CA5C5BF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BD0E8EAC-608A-4B06-9B28-52C9900F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B9A047FC-2681-4301-9991-B73C20B3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DE01F770-BB9D-45D0-86B8-37917A10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AAB89194-3E4A-431D-BE97-3E459CF3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5F8D087C-D95C-42E8-921C-CD5CDF90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65DCDB8A-2A75-4B9F-86AB-54D289FF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F2B46390-627D-4534-9F9E-20721C2E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1C026B6-6758-4E94-A6CF-4F6BE75A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17544A21-45D6-44FE-8500-236AFB61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118FE52A-F4D1-49E7-8784-CCF06795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5806CFF4-CDEA-4241-8690-FF4410D7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2DBF19B8-64A2-4AB8-A3A5-73177638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3853D9AF-44EE-4BE8-9095-B56283D1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EE3D7090-F6EF-43B6-81A7-6162EC7C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118D644C-6F86-4B58-B72C-305F45FA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410028DD-D95C-4E25-8B0A-0C0FA20F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52FCC1D7-1DCD-4914-B173-48EA167A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3D090156-F472-470C-BB99-F11DCEB8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1D53D726-4114-4A71-9B58-0064EAB8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28B87F69-8A70-4C8E-9ADC-8BCB8DBB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EC20E671-D9EB-490F-B324-6EF1653A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0AC07B3-C95F-41C7-9FB6-DD0B6DC0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D250504E-7E28-495C-866B-47784A3D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9ECF03FE-34DE-41E1-9BA7-648C63A9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3CCA5EC9-54E1-4C06-A6DC-ABD7BB424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521F7682-A1B5-46F3-B26B-41759F20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206F4A7E-9011-4A13-8F65-1D656448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2186DA7B-4CFA-419B-847A-F238D277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C12D3367-09C9-4DB4-9A11-F3B7767E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07024C3-AB20-42F4-8395-60657FF0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82DBA338-F7DB-4E78-A777-FB61CC5A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ABE5B7EA-E17D-4504-A1AE-406B2F97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6122C274-B550-4C2B-A534-77FBD7A0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4EA0B03C-2799-4B80-9EE6-7EA4A3AD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F766B256-671F-45F4-A95A-16186C9E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79FAFC10-DAF2-444B-A37C-2ECA65B6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6204238E-63DC-4559-8D01-C26514FE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4190EA33-0333-4B59-BF63-42FC395A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FE36FCD6-EBC2-46B0-B730-7A1F5876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6D4B484F-D9AB-415A-8320-EFD7BF40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FBFC6F4-CEE8-4178-91C0-560267AF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DDD8B997-FE3F-48F4-878F-826B65A6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18CE139-AC98-4833-B232-F370309A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96CA9CC-DCFB-4C5F-AB3C-BF66EBF7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3002768-91B6-4CB8-A5E8-3671F50F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2FCDDB4E-CF16-4709-9135-0E0A36F5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9493D70D-BA02-4E74-8311-1E2B15A2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1B062B0C-5D7A-45EC-921D-D1B94803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B851C77-1045-4AFB-A296-C26CC88B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F422EC7-629A-4B57-922C-5D06B89F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D6A95FDA-EB57-4DFC-B63F-53DF2E3C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DA3A751A-1279-4475-AFE1-CA1BC5FD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7A9C49AD-8E41-4D65-B366-64EFCEED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9EA469FB-E592-4869-926A-8A141E34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532495ED-CDF5-4702-8BB3-62BA509D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6D665975-D0C2-4BDB-97C5-C43E75DB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7F10FE6-6930-4890-8B50-42C0D81D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2ABF0803-E124-4760-85C4-BE61A4BB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DBE9109A-9306-4BED-BD7D-E0D537BC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57082FCF-5161-47D6-8FDC-41EBCEA1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02C9E341-7404-4F9A-83B1-381C24D9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B4F4EFEF-2512-4B2A-9875-9DAE9039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EADD08C0-EEF8-44E9-BF94-A05B291E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58011960-4AA9-45A3-AC7A-4AC09097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8273A8A2-05A3-4132-B8F5-3DC5F4CB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E5C800D-B439-40F2-B316-8477D5FA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62648FD6-4B5A-4BFE-8CCC-0E14D6F1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C68C9E6C-FE58-4231-9AFB-57504F81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46B0B83D-BAC0-4436-9147-4F16E949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C69612D4-C3C7-4DC4-A38E-567463AE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59A25DF5-51EC-42A7-B165-9486BBAE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224FF660-BB24-4456-A816-171394BC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AA378A86-627E-47FD-9CBA-4217FC3F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DE41C15D-6E4F-4C23-A414-0ABAC78B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B98FAE4A-F087-4BCB-B880-ED51603D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64A2E5D1-E5B5-401E-BEE2-7600DC5E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540B1A1B-05BE-4061-90FD-679716DD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B3C3F081-40CE-4E79-A14B-5C27F028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9A026585-2FD4-435C-8042-360BFD60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BFBBED33-A5E1-4A5F-92DD-A9A15191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F9562022-FA8A-4840-8E15-BC7C2F08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3E5F7F75-3265-49F5-9A57-FC665D75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AA12B472-E7B9-415B-AECD-80214B20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198CEE9-1209-46BE-A1B5-F8D942A4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FDA2C257-CB0D-42F0-80DD-8296F617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0B2183A4-D3E3-4A18-A831-D917E4BE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5D2525CF-7845-4DB0-869E-F695CF72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CF72A169-8D5D-459E-88CC-100720FB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5B62C5AC-E546-4557-BA78-4B72C1CA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2704DF0-0025-433C-809D-037F23B6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D0F39D6E-E7F5-4F25-8944-BD5F85D9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B80108BC-8C5D-497E-BF76-3C35EE83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15950EE1-FFE0-4869-B366-45F1C20C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3FDC274E-BFD0-4296-A87B-555F672B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73724315-CC3D-4761-8B2C-D0174A89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35926EDE-948F-4B9A-9E13-712A2BC8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8C8D946C-85EC-4AE6-81EB-40654992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F56C11F0-8B6A-409F-9862-25BA89FE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1275014-20C6-47CF-BAD0-95D31D61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C1A0A6E-FDF1-4889-B3D5-9DCB9096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98CEF366-1D51-47F1-863C-5CE38878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43772C14-6229-4605-ABA3-DFDAFD06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36081A0-A785-4F6E-A915-8F12A240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B03441DB-60D1-4A06-B115-82BF9EA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ECD5897-F631-446D-926A-F5CC2DAF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03A13F39-8820-47C4-A2CC-DD12B9C8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B406219-4433-4B63-9B71-C4799333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0E1EF048-3E6E-4A62-B006-44C4A7B1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295BD1A-B10B-46DC-AC52-9610A53E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4A5BFB59-8C89-4203-B957-4F78E77D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989FBD7-36A1-4841-9BED-6A36EBDA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CD2DF435-9B86-44B0-B082-26119868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28FBD6C2-078E-4102-88E2-C52876AA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6B5713DE-B44D-4A09-840B-97B11708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8979B2AC-0153-446A-B8FF-D1631091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F43055A9-3DD6-4ED8-AF51-B7159D15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F40608CF-C780-493A-94AD-7622CB74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48091843-A01C-414F-BD7B-1CF05C75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B2A68B22-5BF7-4FB9-B75F-2B7343B9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1D89753A-D6D5-4C0F-9784-A3485DBC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581DEAE4-1A07-468D-86BE-F1B8EB3A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CEB7DB0A-716C-4287-BD1D-CF4ED344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DE378802-9626-4C2A-B95E-300D881D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42BFF5DE-5A11-444D-98D3-B4FB640D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BBE9FB48-1925-4A97-A361-0CB1F7EF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9E9DB889-7C79-4736-84E7-979F7565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BFF6060A-170B-4318-BC0A-6C64F58E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4BD7301B-F9EA-4F65-8FCD-20D660F7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619D1FCF-6378-4531-81D8-317D8D41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B717D42F-0756-4D30-A237-52B55CE5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DDFFB966-1221-4CB8-B468-09C2FF4E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A22B3AF5-BE99-4691-9BF0-B842BB91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D9AFD8F2-E9E6-4086-9114-FE24A7E4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F9271A6E-3BE4-4248-B494-9270D21D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9B06BC6E-78E0-4C18-A6BF-B0990E1D2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B3B6C961-86D0-42DE-A80A-ECFB971A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B1FC5946-6805-4B2E-8490-7047C774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8571A528-9FB2-4C3C-BC0A-FCCCA123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3E9D7C08-37A1-4E22-A63A-16AFD53B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CD268362-8E33-4E2B-BEC3-C13A7E23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4D6D23A9-4DC4-4313-AD01-EE668703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29B389BB-0491-4C42-B577-FB12F056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A7630DEA-8517-40D3-8013-4E1ED951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BF56E0B8-F998-4516-87E3-1162A38D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E8209D56-D3E3-4591-8CAB-B866FFA7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04C9A1D9-5E1F-472F-B80E-4263811F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1739B389-04D3-4491-8CBA-AB78C458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F6525412-B052-450D-A9B9-8B73616C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32805D74-5B1C-484F-A164-E9F02840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183B720F-7875-436E-9FE1-FC9D53B1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2113A4FE-7879-4827-B7A8-392F2AC7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AF89AA88-B953-4D60-A247-1BA5B2EB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EA113786-E14E-40B3-B107-6E946A98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5F5FC025-F781-4D08-AD37-5F60381E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2EDB935-36E8-4CB9-B867-00E31509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32D9AF87-A080-4CDA-AA2B-B3AA5DE9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BDC2E981-20AF-406D-9D1B-D6AF6911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E4AFF3F0-6D59-42B0-A15B-9FB8292D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2ED18E72-A4DC-4C69-B4DC-B78AFF81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66B084FD-299E-431D-930A-217043DB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BC3533E8-25B1-4E48-823E-411FCB6B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BED3D533-D14D-4848-A9BC-35402C77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E303D9E5-320D-4DA3-A26D-4CC58106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BBC66D51-6AC7-4CCD-8A84-995140E9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0FF9D95F-7208-4307-9F0F-1B37D8AE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D3E83950-9F90-407B-B774-A6246B18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C968E2B7-05ED-4351-B851-96F3B1C5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5C589686-21F4-48F4-828F-FEA25EEC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0E4DD584-97AE-4690-A4AD-6A555BA8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C9008620-F1C4-43FC-963F-2000509A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01C860B1-6C38-4602-ABCA-F160CB23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D5165939-27FD-4A84-A2FE-2D1011B7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B5333FF9-D2C8-4031-9D8F-2F18658C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56736FDA-B8CB-4891-A42E-C7A02FFB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FCEEED3A-C7FC-4EF0-8506-02DCA50A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32E6141B-AAA3-4036-A68B-377829A3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B4CFB098-928E-4E86-9AE7-0447D6E6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1717D2DD-F6A2-4E32-B2FA-D1ABC1EB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E3363EA3-3AFE-405E-821D-5C0BB198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699764AC-A1F6-4E55-B219-737DC79C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48CBDFD9-0E38-4015-BB07-AB2D8E71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87FD513A-41D7-4865-AC50-1EFE61CE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1D3188DB-C64C-483B-8A5F-1FA3240F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1753F8E5-FEE3-4DE3-B827-5ACAB9FE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2D4B4BF6-C5C8-4CB6-8762-DD3EC059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A4DC6703-FEF3-4B41-8ABB-DF457758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21FD11D7-12BF-40ED-A022-58C3989A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A5894B0E-12CD-427F-985F-20F27560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58407634-047D-44A8-9E2C-01F29003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759F792B-9009-4A44-AB0F-9C6DE0C2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EFAA1493-6010-4457-A95E-C5FD15B5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DEA2DF5F-7AD8-4401-97F3-E95BC51C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C482E633-6177-42BC-90AB-3E79EC70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BF5B6CBD-058C-4D5F-AE30-5B775610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D381E373-0F36-4BFE-94F8-1B00CC1F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B119D591-5E3E-4576-82A7-E7358B81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6A35EE8-F807-4422-B6C1-5CE394DD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875AECE2-C3F0-48B1-AD46-41BFE264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00F0227-ABBD-4840-B5B4-AE1944C1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D52BFCF2-AC13-4EB5-8A7D-9A110119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F052FB85-1D70-4CBE-84EB-BED5B3E5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9F728351-040A-4CDF-A911-818CF3AE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1F02ACB-9BBB-47DD-BFBF-468709FB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3E0C7C9-4191-48E9-856B-367FD437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559D75AE-AB1B-4E6A-995E-B0FED900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62249C76-7157-4D78-92AB-87644FA8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FD510F95-7434-47DA-974F-EC1C3CE1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9B6CD9F5-953F-47BE-9433-DA65FEA5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688FFA2-4BA9-4CE4-A356-05BB2EBE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C3852C1B-DF1E-4074-82F9-5E7EC551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02BBD6B-496F-423D-91B9-7C4DA6CB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60C07FB7-1FA1-4CDC-9F2F-09963EEE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B5177513-95FC-4AB5-8220-CBCE517C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B79665A1-37D8-4A67-96DC-B89269CF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A3BABC3D-6FD0-43DF-93CB-D4798B2D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25B1972C-0E50-43AD-8A92-DD6E94C7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39113783-260E-49F6-B475-D683AB77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CD30831C-6C6C-4BEF-83B7-A09A5B6C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AF5818E6-F6CD-4B39-860C-11C684B2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71A1554F-8922-4706-A9BA-C798BFDE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6620BBA8-BAFC-4F50-8B0C-95C1F7FA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16899118-7E54-4C62-AD88-BD5726B9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015701F8-C5B2-495C-8AC9-314DD7D4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D90D015B-F60E-4DBE-B78A-1F0E074D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13CFBC07-6D29-445A-BC4E-87038934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F30B47E7-7E45-48E5-8C31-47997A4C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815D36D1-8A6A-4419-8D8E-9E8ED30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B326D77C-A189-430A-9236-A42A8D5D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9746B3D5-4007-40DF-8B7C-3149F7A9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90CA7307-0E1F-47D4-A077-E3F1C780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1F20CB3E-3CA5-4571-A199-AEC2A566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438FE08B-C7F1-48ED-A613-64A5AD3B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7BE9BE1-E021-4DE8-8EBE-FD285AC0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AC4BECCB-BAF2-4E32-8218-24AE61E1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EC91BAF9-16CB-49C6-88C9-04DFA944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F278E915-44F3-45C1-B6B0-6554B45C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EE0804FF-B0B8-4CF8-8710-9D2E9893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F014C55E-1A1A-4084-9F1B-4EE5D0C0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0F2A718E-A9AF-4158-9DE2-E5D857BF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DA78781A-B9C5-4B5F-98CD-FB94A31C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D71D5B63-41DE-4D3A-96DA-B52C450A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D02FDBC9-C6B9-4F8E-A0C0-798A73C4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7B40CF97-1479-4C9E-AECE-D34DA43F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01C4836F-932D-41D8-8C07-80E668A3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97E98141-1B3C-45AE-A31C-7E3F60DD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73D032B7-0CD4-4E8D-BE17-0D0CBA1F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D11FBBE9-FAF9-4974-AD38-D5A74928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0AAA69CB-3A26-406C-B40D-71A05960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869F1676-19BA-4F46-91FD-281017A4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3CD564E9-1D70-4F48-9C0B-5D2407B3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" name="Picture 2" descr="https://is.vic.lt/ris/space.png">
          <a:extLst>
            <a:ext uri="{FF2B5EF4-FFF2-40B4-BE49-F238E27FC236}">
              <a16:creationId xmlns:a16="http://schemas.microsoft.com/office/drawing/2014/main" id="{E00BBCED-9553-4DB1-9D6F-AA9DC3F6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CF994A35-5C23-4054-8A02-B27ACE66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34D63A46-92BC-48F2-970C-3541FE6C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B5A00F17-5A31-4D7A-9414-D3AE6725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B2F22A6B-4655-44F5-AC50-38115509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119C65F-CE9D-448E-96B4-28FC7610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AF73C146-7EBF-4496-868D-E8DD051E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EAB76802-C92D-44E0-859F-16A89A88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CC98E1BA-FDD2-430F-8892-5F693BFF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64D614BD-1431-4CC1-B267-03B2C018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510A3D1-1469-44DB-A269-56F69649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ACA1DFEF-8A2D-473A-8F38-40D899CF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CC7C8C6-1032-4E97-9F46-4601FFF9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E97C3B49-45BD-4BF1-BAFE-7A57CFE6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9DA6D3C2-F379-4812-8DE0-172BF5EA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15D40389-933D-434F-A9F8-90D813AF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014CF3C5-5487-4C92-939D-3844D441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F76D4A52-D177-46C4-BA65-FAAAC61B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D6256-C20C-4396-9759-84497EBB8453}">
  <dimension ref="A1:P61"/>
  <sheetViews>
    <sheetView showGridLines="0" tabSelected="1" workbookViewId="0">
      <selection activeCell="B3" sqref="A3:XFD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.1406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220.661</v>
      </c>
      <c r="C6" s="26">
        <v>220.65199999999999</v>
      </c>
      <c r="D6" s="25">
        <v>367.31599999999997</v>
      </c>
      <c r="E6" s="26">
        <v>367.29</v>
      </c>
      <c r="F6" s="25">
        <v>379.596</v>
      </c>
      <c r="G6" s="26">
        <v>379.584</v>
      </c>
      <c r="H6" s="25">
        <v>393.54599999999999</v>
      </c>
      <c r="I6" s="26">
        <v>393.541</v>
      </c>
      <c r="J6" s="25">
        <f t="shared" ref="J6:K20" si="0">+((H6*100/F6)-100)</f>
        <v>3.674959693990445</v>
      </c>
      <c r="K6" s="26">
        <f t="shared" si="0"/>
        <v>3.6769199966278876</v>
      </c>
      <c r="L6" s="25">
        <f t="shared" ref="L6:M20" si="1">+((H6*100/B6)-100)</f>
        <v>78.34868871255</v>
      </c>
      <c r="M6" s="27">
        <f t="shared" si="1"/>
        <v>78.353697224588956</v>
      </c>
      <c r="N6" s="28"/>
      <c r="O6" s="29"/>
      <c r="P6" s="29"/>
    </row>
    <row r="7" spans="1:16" s="30" customFormat="1" x14ac:dyDescent="0.25">
      <c r="A7" s="31" t="s">
        <v>12</v>
      </c>
      <c r="B7" s="32">
        <v>215.47399999999999</v>
      </c>
      <c r="C7" s="33">
        <v>215.47399999999999</v>
      </c>
      <c r="D7" s="34">
        <v>378.67700000000002</v>
      </c>
      <c r="E7" s="35">
        <v>378.67700000000002</v>
      </c>
      <c r="F7" s="34">
        <v>397.89499999999998</v>
      </c>
      <c r="G7" s="35">
        <v>397.87799999999999</v>
      </c>
      <c r="H7" s="34">
        <v>407.904</v>
      </c>
      <c r="I7" s="35">
        <v>407.90100000000001</v>
      </c>
      <c r="J7" s="32">
        <f>+((H7*100/F7)-100)</f>
        <v>2.5154877543070455</v>
      </c>
      <c r="K7" s="33">
        <f>+((I7*100/G7)-100)</f>
        <v>2.5191138992354496</v>
      </c>
      <c r="L7" s="32">
        <f>+((H7*100/B7)-100)</f>
        <v>89.305438243129117</v>
      </c>
      <c r="M7" s="36">
        <f>+((I7*100/C7)-100)</f>
        <v>89.304045963782187</v>
      </c>
      <c r="N7" s="28"/>
      <c r="O7" s="29"/>
      <c r="P7" s="29"/>
    </row>
    <row r="8" spans="1:16" x14ac:dyDescent="0.25">
      <c r="A8" s="37" t="s">
        <v>13</v>
      </c>
      <c r="B8" s="32">
        <v>186.273</v>
      </c>
      <c r="C8" s="33">
        <v>186.26499999999999</v>
      </c>
      <c r="D8" s="34">
        <v>369.226</v>
      </c>
      <c r="E8" s="35">
        <v>369.20299999999997</v>
      </c>
      <c r="F8" s="34">
        <v>368.678</v>
      </c>
      <c r="G8" s="35">
        <v>368.67</v>
      </c>
      <c r="H8" s="34">
        <v>377.31099999999998</v>
      </c>
      <c r="I8" s="35">
        <v>377.30900000000003</v>
      </c>
      <c r="J8" s="32">
        <f t="shared" si="0"/>
        <v>2.341609751598952</v>
      </c>
      <c r="K8" s="33">
        <f t="shared" si="0"/>
        <v>2.343288035370378</v>
      </c>
      <c r="L8" s="32">
        <f t="shared" si="1"/>
        <v>102.55807336543674</v>
      </c>
      <c r="M8" s="36">
        <f t="shared" si="1"/>
        <v>102.56569940675922</v>
      </c>
    </row>
    <row r="9" spans="1:16" x14ac:dyDescent="0.25">
      <c r="A9" s="38" t="s">
        <v>14</v>
      </c>
      <c r="B9" s="32">
        <v>225.17099999999999</v>
      </c>
      <c r="C9" s="33">
        <v>225.16200000000001</v>
      </c>
      <c r="D9" s="34">
        <v>377.62099999999998</v>
      </c>
      <c r="E9" s="35">
        <v>377.54500000000002</v>
      </c>
      <c r="F9" s="34">
        <v>358.86599999999999</v>
      </c>
      <c r="G9" s="35">
        <v>358.86599999999999</v>
      </c>
      <c r="H9" s="34">
        <v>374.31700000000001</v>
      </c>
      <c r="I9" s="35">
        <v>374.31700000000001</v>
      </c>
      <c r="J9" s="39">
        <f t="shared" si="0"/>
        <v>4.3055067908355795</v>
      </c>
      <c r="K9" s="40">
        <f t="shared" si="0"/>
        <v>4.3055067908355795</v>
      </c>
      <c r="L9" s="39">
        <f t="shared" si="1"/>
        <v>66.236771165025687</v>
      </c>
      <c r="M9" s="41">
        <f t="shared" si="1"/>
        <v>66.243415851697875</v>
      </c>
    </row>
    <row r="10" spans="1:16" x14ac:dyDescent="0.25">
      <c r="A10" s="38" t="s">
        <v>15</v>
      </c>
      <c r="B10" s="32" t="s">
        <v>16</v>
      </c>
      <c r="C10" s="33" t="s">
        <v>16</v>
      </c>
      <c r="D10" s="34">
        <v>363.89400000000001</v>
      </c>
      <c r="E10" s="35">
        <v>363.89400000000001</v>
      </c>
      <c r="F10" s="34" t="s">
        <v>16</v>
      </c>
      <c r="G10" s="35" t="s">
        <v>16</v>
      </c>
      <c r="H10" s="34" t="s">
        <v>16</v>
      </c>
      <c r="I10" s="35" t="s">
        <v>16</v>
      </c>
      <c r="J10" s="39" t="s">
        <v>17</v>
      </c>
      <c r="K10" s="40" t="s">
        <v>17</v>
      </c>
      <c r="L10" s="39" t="s">
        <v>17</v>
      </c>
      <c r="M10" s="41" t="s">
        <v>17</v>
      </c>
    </row>
    <row r="11" spans="1:16" x14ac:dyDescent="0.25">
      <c r="A11" s="38" t="s">
        <v>18</v>
      </c>
      <c r="B11" s="32">
        <v>183.36099999999999</v>
      </c>
      <c r="C11" s="33">
        <v>183.346</v>
      </c>
      <c r="D11" s="32">
        <v>357.04500000000002</v>
      </c>
      <c r="E11" s="33">
        <v>357.017</v>
      </c>
      <c r="F11" s="32">
        <v>313.536</v>
      </c>
      <c r="G11" s="33">
        <v>313.536</v>
      </c>
      <c r="H11" s="32">
        <v>302.911</v>
      </c>
      <c r="I11" s="33">
        <v>302.839</v>
      </c>
      <c r="J11" s="39">
        <f t="shared" si="0"/>
        <v>-3.3887655644008987</v>
      </c>
      <c r="K11" s="40">
        <f t="shared" si="0"/>
        <v>-3.4117294345784757</v>
      </c>
      <c r="L11" s="39">
        <f t="shared" si="1"/>
        <v>65.199251749281473</v>
      </c>
      <c r="M11" s="41">
        <f t="shared" si="1"/>
        <v>65.173497103836468</v>
      </c>
    </row>
    <row r="12" spans="1:16" s="30" customFormat="1" x14ac:dyDescent="0.25">
      <c r="A12" s="42" t="s">
        <v>19</v>
      </c>
      <c r="B12" s="43">
        <v>109.804</v>
      </c>
      <c r="C12" s="44">
        <v>108.889</v>
      </c>
      <c r="D12" s="43" t="s">
        <v>16</v>
      </c>
      <c r="E12" s="44" t="s">
        <v>16</v>
      </c>
      <c r="F12" s="43" t="s">
        <v>17</v>
      </c>
      <c r="G12" s="44" t="s">
        <v>17</v>
      </c>
      <c r="H12" s="43" t="s">
        <v>17</v>
      </c>
      <c r="I12" s="44" t="s">
        <v>17</v>
      </c>
      <c r="J12" s="45" t="s">
        <v>17</v>
      </c>
      <c r="K12" s="46" t="s">
        <v>17</v>
      </c>
      <c r="L12" s="45" t="s">
        <v>17</v>
      </c>
      <c r="M12" s="47" t="s">
        <v>17</v>
      </c>
      <c r="N12" s="28"/>
      <c r="O12" s="29"/>
      <c r="P12" s="29"/>
    </row>
    <row r="13" spans="1:16" x14ac:dyDescent="0.25">
      <c r="A13" s="37" t="s">
        <v>13</v>
      </c>
      <c r="B13" s="32" t="s">
        <v>17</v>
      </c>
      <c r="C13" s="33" t="s">
        <v>17</v>
      </c>
      <c r="D13" s="34" t="s">
        <v>16</v>
      </c>
      <c r="E13" s="35" t="s">
        <v>16</v>
      </c>
      <c r="F13" s="34" t="s">
        <v>17</v>
      </c>
      <c r="G13" s="35" t="s">
        <v>17</v>
      </c>
      <c r="H13" s="34" t="s">
        <v>17</v>
      </c>
      <c r="I13" s="35" t="s">
        <v>17</v>
      </c>
      <c r="J13" s="48" t="s">
        <v>17</v>
      </c>
      <c r="K13" s="49" t="s">
        <v>17</v>
      </c>
      <c r="L13" s="50" t="s">
        <v>17</v>
      </c>
      <c r="M13" s="51" t="s">
        <v>17</v>
      </c>
    </row>
    <row r="14" spans="1:16" x14ac:dyDescent="0.25">
      <c r="A14" s="52" t="s">
        <v>14</v>
      </c>
      <c r="B14" s="34">
        <v>109.804</v>
      </c>
      <c r="C14" s="35">
        <v>108.889</v>
      </c>
      <c r="D14" s="53" t="s">
        <v>16</v>
      </c>
      <c r="E14" s="54" t="s">
        <v>16</v>
      </c>
      <c r="F14" s="53" t="s">
        <v>17</v>
      </c>
      <c r="G14" s="54" t="s">
        <v>17</v>
      </c>
      <c r="H14" s="53" t="s">
        <v>17</v>
      </c>
      <c r="I14" s="54" t="s">
        <v>17</v>
      </c>
      <c r="J14" s="48" t="s">
        <v>17</v>
      </c>
      <c r="K14" s="49" t="s">
        <v>17</v>
      </c>
      <c r="L14" s="55" t="s">
        <v>17</v>
      </c>
      <c r="M14" s="56" t="s">
        <v>17</v>
      </c>
    </row>
    <row r="15" spans="1:16" s="30" customFormat="1" x14ac:dyDescent="0.25">
      <c r="A15" s="31" t="s">
        <v>20</v>
      </c>
      <c r="B15" s="43">
        <v>186.267</v>
      </c>
      <c r="C15" s="44">
        <v>186.84700000000001</v>
      </c>
      <c r="D15" s="57">
        <v>355.76900000000001</v>
      </c>
      <c r="E15" s="58">
        <v>356.04399999999998</v>
      </c>
      <c r="F15" s="57">
        <v>394.92500000000001</v>
      </c>
      <c r="G15" s="58">
        <v>394.93</v>
      </c>
      <c r="H15" s="57">
        <v>380.13799999999998</v>
      </c>
      <c r="I15" s="58">
        <v>380.13799999999998</v>
      </c>
      <c r="J15" s="45">
        <f t="shared" ref="J15:K27" si="2">+((H15*100/F15)-100)</f>
        <v>-3.7442552383364074</v>
      </c>
      <c r="K15" s="46">
        <f t="shared" si="0"/>
        <v>-3.7454738814473529</v>
      </c>
      <c r="L15" s="45">
        <f t="shared" ref="L15:M27" si="3">+((H15*100/B15)-100)</f>
        <v>104.08231195005018</v>
      </c>
      <c r="M15" s="47">
        <f t="shared" si="1"/>
        <v>103.44881105931589</v>
      </c>
      <c r="N15" s="28"/>
      <c r="O15" s="29"/>
      <c r="P15" s="29"/>
    </row>
    <row r="16" spans="1:16" x14ac:dyDescent="0.25">
      <c r="A16" s="59" t="s">
        <v>13</v>
      </c>
      <c r="B16" s="32" t="s">
        <v>16</v>
      </c>
      <c r="C16" s="33" t="s">
        <v>16</v>
      </c>
      <c r="D16" s="60" t="s">
        <v>16</v>
      </c>
      <c r="E16" s="61" t="s">
        <v>16</v>
      </c>
      <c r="F16" s="60" t="s">
        <v>16</v>
      </c>
      <c r="G16" s="61" t="s">
        <v>16</v>
      </c>
      <c r="H16" s="60" t="s">
        <v>16</v>
      </c>
      <c r="I16" s="61" t="s">
        <v>16</v>
      </c>
      <c r="J16" s="50" t="s">
        <v>17</v>
      </c>
      <c r="K16" s="62" t="s">
        <v>17</v>
      </c>
      <c r="L16" s="50" t="s">
        <v>17</v>
      </c>
      <c r="M16" s="51" t="s">
        <v>17</v>
      </c>
    </row>
    <row r="17" spans="1:16" x14ac:dyDescent="0.25">
      <c r="A17" s="38" t="s">
        <v>14</v>
      </c>
      <c r="B17" s="32">
        <v>183.93700000000001</v>
      </c>
      <c r="C17" s="33">
        <v>183.834</v>
      </c>
      <c r="D17" s="34">
        <v>327.99799999999999</v>
      </c>
      <c r="E17" s="35">
        <v>327.99799999999999</v>
      </c>
      <c r="F17" s="34">
        <v>280.55599999999998</v>
      </c>
      <c r="G17" s="35">
        <v>280.2</v>
      </c>
      <c r="H17" s="34">
        <v>381.18299999999999</v>
      </c>
      <c r="I17" s="35">
        <v>381.18299999999999</v>
      </c>
      <c r="J17" s="63">
        <f t="shared" si="2"/>
        <v>35.866992685952198</v>
      </c>
      <c r="K17" s="64">
        <f t="shared" si="0"/>
        <v>36.039614561027861</v>
      </c>
      <c r="L17" s="63">
        <f t="shared" si="3"/>
        <v>107.23562959056633</v>
      </c>
      <c r="M17" s="65">
        <f t="shared" si="1"/>
        <v>107.3517412448187</v>
      </c>
    </row>
    <row r="18" spans="1:16" x14ac:dyDescent="0.25">
      <c r="A18" s="52" t="s">
        <v>21</v>
      </c>
      <c r="B18" s="34">
        <v>188.85499999999999</v>
      </c>
      <c r="C18" s="35">
        <v>190.09899999999999</v>
      </c>
      <c r="D18" s="53" t="s">
        <v>16</v>
      </c>
      <c r="E18" s="54" t="s">
        <v>16</v>
      </c>
      <c r="F18" s="53" t="s">
        <v>16</v>
      </c>
      <c r="G18" s="54" t="s">
        <v>16</v>
      </c>
      <c r="H18" s="53" t="s">
        <v>16</v>
      </c>
      <c r="I18" s="54" t="s">
        <v>16</v>
      </c>
      <c r="J18" s="66" t="s">
        <v>17</v>
      </c>
      <c r="K18" s="67" t="s">
        <v>17</v>
      </c>
      <c r="L18" s="66" t="s">
        <v>17</v>
      </c>
      <c r="M18" s="68" t="s">
        <v>17</v>
      </c>
    </row>
    <row r="19" spans="1:16" x14ac:dyDescent="0.25">
      <c r="A19" s="37" t="s">
        <v>22</v>
      </c>
      <c r="B19" s="69">
        <v>124.188</v>
      </c>
      <c r="C19" s="70">
        <v>122.42400000000001</v>
      </c>
      <c r="D19" s="34" t="s">
        <v>16</v>
      </c>
      <c r="E19" s="35" t="s">
        <v>16</v>
      </c>
      <c r="F19" s="34">
        <v>245.619</v>
      </c>
      <c r="G19" s="35">
        <v>245.619</v>
      </c>
      <c r="H19" s="34">
        <v>284.15499999999997</v>
      </c>
      <c r="I19" s="35">
        <v>284.15499999999997</v>
      </c>
      <c r="J19" s="50">
        <f t="shared" si="2"/>
        <v>15.689339994055814</v>
      </c>
      <c r="K19" s="62">
        <f t="shared" si="0"/>
        <v>15.689339994055814</v>
      </c>
      <c r="L19" s="50">
        <f t="shared" si="3"/>
        <v>128.81035204689661</v>
      </c>
      <c r="M19" s="51">
        <f t="shared" si="1"/>
        <v>132.10726654904263</v>
      </c>
    </row>
    <row r="20" spans="1:16" x14ac:dyDescent="0.25">
      <c r="A20" s="38" t="s">
        <v>23</v>
      </c>
      <c r="B20" s="32" t="s">
        <v>16</v>
      </c>
      <c r="C20" s="33" t="s">
        <v>16</v>
      </c>
      <c r="D20" s="34" t="s">
        <v>16</v>
      </c>
      <c r="E20" s="35" t="s">
        <v>16</v>
      </c>
      <c r="F20" s="34" t="s">
        <v>16</v>
      </c>
      <c r="G20" s="35" t="s">
        <v>16</v>
      </c>
      <c r="H20" s="34" t="s">
        <v>16</v>
      </c>
      <c r="I20" s="35" t="s">
        <v>16</v>
      </c>
      <c r="J20" s="63" t="s">
        <v>17</v>
      </c>
      <c r="K20" s="64" t="s">
        <v>17</v>
      </c>
      <c r="L20" s="63" t="s">
        <v>17</v>
      </c>
      <c r="M20" s="65" t="s">
        <v>17</v>
      </c>
    </row>
    <row r="21" spans="1:16" x14ac:dyDescent="0.25">
      <c r="A21" s="38" t="s">
        <v>24</v>
      </c>
      <c r="B21" s="32">
        <v>167.68</v>
      </c>
      <c r="C21" s="33">
        <v>167.67500000000001</v>
      </c>
      <c r="D21" s="34">
        <v>287.76400000000001</v>
      </c>
      <c r="E21" s="35">
        <v>287.23399999999998</v>
      </c>
      <c r="F21" s="34" t="s">
        <v>16</v>
      </c>
      <c r="G21" s="35" t="s">
        <v>16</v>
      </c>
      <c r="H21" s="34" t="s">
        <v>16</v>
      </c>
      <c r="I21" s="35" t="s">
        <v>16</v>
      </c>
      <c r="J21" s="63" t="s">
        <v>17</v>
      </c>
      <c r="K21" s="64" t="s">
        <v>17</v>
      </c>
      <c r="L21" s="63" t="s">
        <v>17</v>
      </c>
      <c r="M21" s="65" t="s">
        <v>17</v>
      </c>
    </row>
    <row r="22" spans="1:16" x14ac:dyDescent="0.25">
      <c r="A22" s="38" t="s">
        <v>25</v>
      </c>
      <c r="B22" s="32">
        <v>208.667</v>
      </c>
      <c r="C22" s="33">
        <v>208.667</v>
      </c>
      <c r="D22" s="34">
        <v>326.08100000000002</v>
      </c>
      <c r="E22" s="35">
        <v>326.08100000000002</v>
      </c>
      <c r="F22" s="34">
        <v>334.108</v>
      </c>
      <c r="G22" s="35">
        <v>334.108</v>
      </c>
      <c r="H22" s="34">
        <v>325.548</v>
      </c>
      <c r="I22" s="35">
        <v>325.548</v>
      </c>
      <c r="J22" s="63">
        <f t="shared" si="2"/>
        <v>-2.5620458055479105</v>
      </c>
      <c r="K22" s="64">
        <f t="shared" si="2"/>
        <v>-2.5620458055479105</v>
      </c>
      <c r="L22" s="63">
        <f t="shared" si="3"/>
        <v>56.013169308036254</v>
      </c>
      <c r="M22" s="65">
        <f t="shared" si="3"/>
        <v>56.013169308036254</v>
      </c>
    </row>
    <row r="23" spans="1:16" x14ac:dyDescent="0.25">
      <c r="A23" s="59" t="s">
        <v>26</v>
      </c>
      <c r="B23" s="69">
        <v>218.15</v>
      </c>
      <c r="C23" s="70">
        <v>218.11600000000001</v>
      </c>
      <c r="D23" s="69" t="s">
        <v>16</v>
      </c>
      <c r="E23" s="70" t="s">
        <v>16</v>
      </c>
      <c r="F23" s="69">
        <v>360.63099999999997</v>
      </c>
      <c r="G23" s="70">
        <v>360.63099999999997</v>
      </c>
      <c r="H23" s="69" t="s">
        <v>16</v>
      </c>
      <c r="I23" s="70" t="s">
        <v>16</v>
      </c>
      <c r="J23" s="71" t="s">
        <v>17</v>
      </c>
      <c r="K23" s="72" t="s">
        <v>17</v>
      </c>
      <c r="L23" s="71" t="s">
        <v>17</v>
      </c>
      <c r="M23" s="73" t="s">
        <v>17</v>
      </c>
    </row>
    <row r="24" spans="1:16" x14ac:dyDescent="0.25">
      <c r="A24" s="74" t="s">
        <v>27</v>
      </c>
      <c r="B24" s="34">
        <v>229.60300000000001</v>
      </c>
      <c r="C24" s="35">
        <v>229.233</v>
      </c>
      <c r="D24" s="75" t="s">
        <v>17</v>
      </c>
      <c r="E24" s="76" t="s">
        <v>17</v>
      </c>
      <c r="F24" s="75">
        <v>325</v>
      </c>
      <c r="G24" s="76">
        <v>325</v>
      </c>
      <c r="H24" s="75" t="s">
        <v>16</v>
      </c>
      <c r="I24" s="76" t="s">
        <v>16</v>
      </c>
      <c r="J24" s="55" t="s">
        <v>17</v>
      </c>
      <c r="K24" s="77" t="s">
        <v>17</v>
      </c>
      <c r="L24" s="55" t="s">
        <v>17</v>
      </c>
      <c r="M24" s="56" t="s">
        <v>17</v>
      </c>
    </row>
    <row r="25" spans="1:16" x14ac:dyDescent="0.25">
      <c r="A25" s="59" t="s">
        <v>28</v>
      </c>
      <c r="B25" s="69" t="s">
        <v>16</v>
      </c>
      <c r="C25" s="70" t="s">
        <v>16</v>
      </c>
      <c r="D25" s="69" t="s">
        <v>16</v>
      </c>
      <c r="E25" s="70" t="s">
        <v>16</v>
      </c>
      <c r="F25" s="69" t="s">
        <v>16</v>
      </c>
      <c r="G25" s="70" t="s">
        <v>16</v>
      </c>
      <c r="H25" s="69" t="s">
        <v>16</v>
      </c>
      <c r="I25" s="70" t="s">
        <v>16</v>
      </c>
      <c r="J25" s="71" t="s">
        <v>17</v>
      </c>
      <c r="K25" s="72" t="s">
        <v>17</v>
      </c>
      <c r="L25" s="71" t="s">
        <v>17</v>
      </c>
      <c r="M25" s="73" t="s">
        <v>17</v>
      </c>
    </row>
    <row r="26" spans="1:16" x14ac:dyDescent="0.25">
      <c r="A26" s="38" t="s">
        <v>29</v>
      </c>
      <c r="B26" s="32" t="s">
        <v>16</v>
      </c>
      <c r="C26" s="33" t="s">
        <v>16</v>
      </c>
      <c r="D26" s="39" t="s">
        <v>16</v>
      </c>
      <c r="E26" s="40" t="s">
        <v>16</v>
      </c>
      <c r="F26" s="39" t="s">
        <v>16</v>
      </c>
      <c r="G26" s="40" t="s">
        <v>16</v>
      </c>
      <c r="H26" s="39" t="s">
        <v>16</v>
      </c>
      <c r="I26" s="40" t="s">
        <v>16</v>
      </c>
      <c r="J26" s="63" t="s">
        <v>17</v>
      </c>
      <c r="K26" s="64" t="s">
        <v>17</v>
      </c>
      <c r="L26" s="63" t="s">
        <v>17</v>
      </c>
      <c r="M26" s="65" t="s">
        <v>17</v>
      </c>
      <c r="O26" s="78"/>
      <c r="P26" s="78"/>
    </row>
    <row r="27" spans="1:16" ht="2.25" customHeight="1" x14ac:dyDescent="0.25">
      <c r="A27" s="79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1"/>
      <c r="O27" s="78"/>
      <c r="P27" s="78"/>
    </row>
    <row r="28" spans="1:16" x14ac:dyDescent="0.25">
      <c r="A28" s="81" t="s">
        <v>30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"/>
      <c r="O28" s="78"/>
      <c r="P28" s="78"/>
    </row>
    <row r="29" spans="1:16" s="1" customFormat="1" x14ac:dyDescent="0.25">
      <c r="A29" s="83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5"/>
      <c r="H30" s="84"/>
    </row>
    <row r="31" spans="1:16" s="1" customFormat="1" x14ac:dyDescent="0.25">
      <c r="A31" s="86" t="s">
        <v>33</v>
      </c>
      <c r="B31" s="86"/>
      <c r="C31" s="86"/>
      <c r="D31" s="86"/>
      <c r="E31" s="86"/>
      <c r="F31" s="87"/>
      <c r="G31" s="87"/>
      <c r="H31" s="87"/>
      <c r="I31" s="87"/>
      <c r="K31" s="88"/>
      <c r="L31" s="88"/>
      <c r="M31" s="88"/>
    </row>
    <row r="32" spans="1:16" s="1" customFormat="1" x14ac:dyDescent="0.25">
      <c r="A32" s="86" t="s">
        <v>34</v>
      </c>
      <c r="B32" s="86"/>
      <c r="C32" s="86"/>
      <c r="D32" s="86"/>
      <c r="E32" s="86"/>
      <c r="F32" s="85"/>
      <c r="J32" s="84"/>
      <c r="K32" s="88"/>
      <c r="L32" s="88"/>
      <c r="M32" s="88"/>
    </row>
    <row r="33" spans="1:14" s="1" customFormat="1" ht="15" customHeight="1" x14ac:dyDescent="0.25">
      <c r="A33" s="89" t="s">
        <v>35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4" s="1" customFormat="1" x14ac:dyDescent="0.25">
      <c r="I34" s="84"/>
      <c r="J34" s="84" t="s">
        <v>36</v>
      </c>
    </row>
    <row r="35" spans="1:14" s="1" customFormat="1" x14ac:dyDescent="0.25">
      <c r="J35" s="92"/>
      <c r="K35" s="93"/>
      <c r="L35" s="93"/>
      <c r="M35" s="93"/>
      <c r="N35" s="94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8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24_26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2022-07-07T10:08:59Z</dcterms:created>
  <dcterms:modified xsi:type="dcterms:W3CDTF">2022-07-07T10:10:21Z</dcterms:modified>
</cp:coreProperties>
</file>