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Grudai\"/>
    </mc:Choice>
  </mc:AlternateContent>
  <xr:revisionPtr revIDLastSave="0" documentId="13_ncr:1_{76F30E16-9CDF-47A8-964D-3D8EBDC909D5}" xr6:coauthVersionLast="47" xr6:coauthVersionMax="47" xr10:uidLastSave="{00000000-0000-0000-0000-000000000000}"/>
  <bookViews>
    <workbookView xWindow="-120" yWindow="-120" windowWidth="29040" windowHeight="17640" xr2:uid="{E4F252E0-B840-4517-A0F0-3FCD7CC18065}"/>
  </bookViews>
  <sheets>
    <sheet name="24_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9" i="1" l="1"/>
  <c r="L29" i="1"/>
  <c r="K29" i="1"/>
  <c r="J29" i="1"/>
  <c r="M28" i="1"/>
  <c r="K28" i="1"/>
  <c r="L27" i="1"/>
  <c r="L26" i="1"/>
  <c r="J26" i="1"/>
  <c r="M25" i="1"/>
  <c r="L25" i="1"/>
  <c r="K25" i="1"/>
  <c r="J25" i="1"/>
  <c r="M24" i="1"/>
  <c r="K24" i="1"/>
  <c r="M23" i="1"/>
  <c r="K23" i="1"/>
  <c r="L22" i="1"/>
  <c r="L21" i="1"/>
  <c r="K21" i="1"/>
  <c r="J21" i="1"/>
  <c r="L20" i="1"/>
  <c r="J20" i="1"/>
  <c r="M19" i="1"/>
  <c r="L19" i="1"/>
  <c r="K19" i="1"/>
  <c r="J19" i="1"/>
  <c r="M17" i="1"/>
  <c r="L17" i="1"/>
  <c r="K17" i="1"/>
  <c r="J17" i="1"/>
  <c r="M13" i="1"/>
  <c r="L13" i="1"/>
  <c r="K13" i="1"/>
  <c r="J13" i="1"/>
  <c r="L12" i="1"/>
  <c r="J12" i="1"/>
  <c r="M11" i="1"/>
  <c r="L11" i="1"/>
  <c r="J11" i="1"/>
  <c r="M10" i="1"/>
  <c r="L10" i="1"/>
  <c r="K10" i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<sst xmlns="http://schemas.openxmlformats.org/spreadsheetml/2006/main" count="84" uniqueCount="35">
  <si>
    <t xml:space="preserve">Grūdų  ir aliejinių augalų sėklų  supirkimo kiekių suvestinė ataskaita (2022 m. 24– 26 sav.) pagal GS-1*, t </t>
  </si>
  <si>
    <t xml:space="preserve">                      Data
Grūdai</t>
  </si>
  <si>
    <t>Pokytis, %</t>
  </si>
  <si>
    <t>26  sav.  (06 28–07 04)</t>
  </si>
  <si>
    <t>24  sav.  (06 13– 19)</t>
  </si>
  <si>
    <t>25  sav.  (06 20– 26)</t>
  </si>
  <si>
    <t>26  sav.  (06 27– 07 03)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</si>
  <si>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</si>
  <si>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</si>
  <si>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</si>
  <si>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</si>
  <si>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</si>
  <si>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</si>
  <si>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</si>
  <si>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</si>
  <si>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>-</t>
  </si>
  <si>
    <t xml:space="preserve">   III klasės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</si>
  <si>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</si>
  <si>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</si>
  <si>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</si>
  <si>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</si>
  <si>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</si>
  <si>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</si>
  <si>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</si>
  <si>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</si>
  <si>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</si>
  <si>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</si>
  <si>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</si>
  <si>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</si>
  <si>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</si>
  <si>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preliminarūs duomenys</t>
  </si>
  <si>
    <t>** lyginant 2022 m. 26 savaitę su   25 savaite</t>
  </si>
  <si>
    <t>*** lyginant 2022 m. 26 savaitę su 2021 m. 26 savaite</t>
  </si>
  <si>
    <t>Pastaba: grūdų bei aliejinių augalų sėklų 24 ir 25 savaičių supirkimo kiekiai patikslinti  2022-07-08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</si>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</sst>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2" borderId="5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3" fillId="2" borderId="11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center" vertical="top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left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1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1" fillId="0" borderId="4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3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3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8" fillId="0" borderId="41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4" fillId="0" borderId="42" xfId="0" applyNumberFormat="1" applyFont="1" applyBorder="1" applyAlignment="1">
      <alignment vertical="center"/>
    </xf>
    <xf numFmtId="4" fontId="5" fillId="0" borderId="43" xfId="0" applyNumberFormat="1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4" fontId="5" fillId="0" borderId="46" xfId="0" applyNumberFormat="1" applyFont="1" applyBorder="1" applyAlignment="1">
      <alignment horizontal="center" vertical="center"/>
    </xf>
    <xf numFmtId="4" fontId="8" fillId="0" borderId="47" xfId="0" applyNumberFormat="1" applyFont="1" applyBorder="1" applyAlignment="1">
      <alignment horizontal="center" vertical="center"/>
    </xf>
    <xf numFmtId="4" fontId="5" fillId="0" borderId="48" xfId="0" applyNumberFormat="1" applyFont="1" applyBorder="1" applyAlignment="1">
      <alignment horizontal="center" vertical="center"/>
    </xf>
    <xf numFmtId="4" fontId="6" fillId="0" borderId="42" xfId="0" applyNumberFormat="1" applyFont="1" applyBorder="1" applyAlignment="1">
      <alignment horizontal="center" vertical="center"/>
    </xf>
    <xf numFmtId="4" fontId="6" fillId="0" borderId="46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4" fontId="8" fillId="0" borderId="49" xfId="0" applyNumberFormat="1" applyFont="1" applyBorder="1" applyAlignment="1">
      <alignment horizontal="center" vertical="center"/>
    </xf>
    <xf numFmtId="4" fontId="8" fillId="0" borderId="50" xfId="0" applyNumberFormat="1" applyFont="1" applyBorder="1" applyAlignment="1">
      <alignment horizontal="center" vertical="center"/>
    </xf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8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8" fillId="0" borderId="60" xfId="0" applyNumberFormat="1" applyFont="1" applyBorder="1" applyAlignment="1">
      <alignment horizontal="center" vertical="center"/>
    </xf>
    <xf numFmtId="4" fontId="8" fillId="0" borderId="61" xfId="0" applyNumberFormat="1" applyFont="1" applyBorder="1" applyAlignment="1">
      <alignment horizontal="center" vertical="center"/>
    </xf>
    <xf numFmtId="4" fontId="8" fillId="0" borderId="62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63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3" fillId="0" borderId="64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4" xfId="0" applyNumberFormat="1" applyFont="1" applyBorder="1" applyAlignment="1">
      <alignment horizontal="center" vertical="center"/>
    </xf>
    <xf numFmtId="4" fontId="8" fillId="0" borderId="65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vertical="center"/>
    </xf>
    <xf numFmtId="4" fontId="4" fillId="3" borderId="66" xfId="0" applyNumberFormat="1" applyFont="1" applyFill="1" applyBorder="1" applyAlignment="1">
      <alignment vertical="center"/>
    </xf>
    <xf numFmtId="4" fontId="5" fillId="3" borderId="55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66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8226EB02-ADDB-45E5-8BE5-29B4ACDA0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FB800203-BC90-4375-917C-52A7CB64B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538EA207-1CD1-4BF2-B752-0662A596F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E3F2B6C6-0D24-4FDA-B770-45A972E6B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EE1468BF-83F4-47AD-880D-BD1ECB914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92B292B0-3720-428C-8650-96D09F7A1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D75BF8FA-C501-4875-86E3-FA8FEDA0D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C02B2BE6-CAA0-4240-90F5-C1FB9487B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7E8BE5DB-2A94-4E12-A3C1-311751280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976EE261-A8F8-4096-9A4A-113907282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6DF53096-A8F9-4C31-BBD4-C9EB47C04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A7033B8F-360F-4E05-A93B-D3CFBBA43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ACAD3EE3-4C5F-4E77-A402-0C93A103E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F9CF6CF9-CB47-494E-BCC4-F7614B52B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43389187-6A89-482D-850D-485C7A268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7E7B44A5-16F4-409E-9817-E811287CC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20DDE7DB-8AA0-43CF-BD72-7D2F83E05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D89A6FD8-4667-4651-827D-E034664E9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8BBD6B49-D0EE-43CD-B527-172F9E65E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6B91FC80-FE3A-4F0E-AF2C-87A06DCFC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99A9ADDD-28EB-4F8C-AFB7-BCFD65843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2812C233-BD06-4E62-8425-F59E77C04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062AC372-F074-4B3C-BB0E-EFCA11001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4CB08113-BF50-4838-944C-2569768AC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64C44BD3-72DD-49F6-8171-D2C4621DE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575DE7B7-FA91-451F-9FA4-D5C9641DF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19B47F4B-4FB3-42C2-8E87-EB7BC594F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B2B1045C-7B2A-41BE-9C82-DE42C70C6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BE9F8DAF-821A-4E72-8723-19C24CE01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C12CCADB-D7C4-453C-A7AA-64606BBD0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B915D9B2-4A7C-4270-9A6A-B66F6C093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C3E0A7B5-23A0-4AAF-8252-B514880AC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568CA876-F087-4BCB-BDAA-C4EA8A095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5F92FA30-5B73-4FAF-9C77-54DE8E1FB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AF5CA21A-C97D-4662-A239-7333333A7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286244A3-5DF3-4E8C-B92C-B8ADE971A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4D103FF9-D19D-4F15-B820-0989570B8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B5F49D97-132B-43D4-82BE-524A32088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38A5EEF5-243D-46B0-B7D7-32A333581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30DF424D-84CB-49F2-B16F-3476B2699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91D82295-1318-434E-8651-A2BB2B8F9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CC40B9AE-F773-4C63-83DF-BE809CE38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5903AFF2-6EC3-4915-A019-ECB99D3C5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D2B0B820-7380-4C99-A1A4-BF0379C35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22E577D4-7C53-4770-83BB-A870797A7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19248B3D-6DAE-445E-BD3B-E778266D5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9D4D9EEE-1018-450B-879C-E212C4EB2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0689D997-DB74-4E2F-8B81-5BE025E47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B9F541C8-9F66-49F9-87A6-EF4213B71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638FF77E-5C9B-4E6F-9A0B-D716CA33E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8DF39598-B8A3-4E8F-BFBB-1912B56EF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6DB79209-F46A-488D-B7DC-81F6A21BE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8BE7F0CA-7EA5-46EB-80E3-4737FF93B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CF7B3490-9A37-4478-8CEC-CCD09ACDA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3797B192-B7BF-4549-80A9-4DFA1741D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D81DC707-05EE-4883-831E-2A9CFBD56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412948EC-D146-41B6-B364-4D4FB881E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A8E49254-91DF-4459-B089-DF7ABBCC4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FEA69D96-3457-4DF6-B362-EE0144AD3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73908D21-E236-4B78-AB47-EA0852860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AFFC6D08-4F5A-44E3-B65C-6CE96BDDB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46C7F8BE-F871-4BC9-9F50-45E929F3D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B2981265-CA59-470D-BA40-799472D75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18F46A75-4404-4691-AA3A-882AA48B4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613DAAA8-319B-4FA9-B14C-EC899D8C1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88189EE9-D4B4-4AE8-99CD-BAEBB3216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0B0DEB04-C38F-4E53-B3D0-EE2152778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35879CB6-28CE-4F0A-B55D-0ACC875FB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F602621F-9747-48C9-B7C0-29E7AB837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F614D2CA-768F-4550-B986-B08AAC607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4FDDB13E-83A0-44BB-BDFD-BAEC95B90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99175688-3FC0-465A-B39F-ED5130A73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3650EAAC-40A1-4898-83B6-AEB3ED033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D5677965-C062-4963-ADD6-2F52CADC0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7ACE407C-7934-494E-8D74-DDBF7C11E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B38598BA-1274-4B06-B674-57590FD0F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E081817A-7ED0-4A49-86A0-35FACE444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7737A59B-C8CD-41CA-B027-5A47B3E5E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841ACEA8-ED13-473E-A726-92F928A38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29108C70-4D5C-477B-8F69-0A5CC0D6A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869EADC0-9D85-48D8-B332-ACE36C9D1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096F1344-4653-4EFA-A3BF-978CA47D6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CE169152-3C82-4728-9421-47091A4B2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2CBDA047-DD7C-4BB6-9769-D1D3E4472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84E538BC-5D25-44B6-BC1B-59DED616D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C43ADA65-FA44-4699-8B3B-BBE77F56B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B483D2BE-6F5B-4B48-8098-D05FCC824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64050B17-F1D1-412B-ADCB-50393774C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0851EB20-78EE-486D-8C37-8EF452738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1FDB3C35-807F-4C23-83A9-FFF37ADFD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269FEAD7-155F-4A79-B3D8-0F4945C4C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3ADDC253-47F7-4403-8247-CA3822992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E1AD3659-58D3-4EF7-93C3-26625C983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17122BCF-C5A0-4C1F-9CDC-B2DE0AE94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D209CDF5-9DE7-494D-AF1C-978B02A28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4AAF7F99-77F4-4A6E-A659-B6EFD52D9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F66685C9-CB83-4615-B138-E81706999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550D053E-AE67-4FB2-9D87-0E48B5F20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0FCEC3BB-A027-4BE4-8F7B-3D6F1F81F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2513B71B-873E-4646-8528-4B6820216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6BF2D825-7F9F-47BD-A450-D966262C0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46108B2F-728D-45EF-BF48-5DFE733E4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E7246634-E260-4ED8-A6B1-882A81AFB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AC66BFB9-6FF7-4EA4-BCA4-B6F3CDD85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D3E9D569-35C8-49A1-9390-0DEC41401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F2278DC4-3F96-44F9-80B1-94BBF7D1E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4A545986-C089-4408-AF21-96C9CC4B6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E67FA3C4-39BF-4ABF-A210-27746896A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5DF6D79E-3FEB-420D-9E22-8904A32A1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B46FB215-5505-440F-80B0-E38282760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598D2517-19EE-4CAB-BBE5-09BD3980C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9A67640D-92E1-4D5C-B9BB-4386055C8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F273AB52-6C3B-4E2C-8A5D-40C2BBE89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8EDCB11F-4F79-4763-8B1A-2EB070700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82CE6580-6BDA-4B2B-9694-0D2172F38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E4ECC6F3-239C-4453-8E42-8BD29F371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CC58F284-F6AC-44AF-B6EF-7DFF4F718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501A7F0B-C5FC-4E79-B409-EECA3AEFE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A33A4D85-1A11-4B06-BD38-DFF1E23C9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93F14CA8-1EE9-485E-B7B2-F21C768E5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E310263F-DDF2-4D3B-BD83-930D0E4D2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E223A24A-E6AD-4467-AD7C-6EFB04AE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CDCE6169-36D4-439E-ABB2-A8DCA12BC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CC278CC5-EE22-4664-882C-CE1D7F654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8AA0F807-630D-4305-9781-20C1A147A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E555A309-AF04-4302-B186-6F47DF155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2567EE84-A5C3-4505-907E-D02598EEB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4E2E4E78-6D64-4768-AA12-9AFDF7A1D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092C9EBB-7CBB-482E-8DA1-ED46FDAF5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B096AFCE-7358-4F47-9D84-754A717A2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3B77266C-5B28-41CF-9E40-CAB18FB87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5843A871-F5CB-4915-A945-7C62E7273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5C0C1726-8175-4C1A-86E2-06FBF9C0D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B8CAAC26-00A9-4E79-9ACD-E9A81465F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C67AB0D4-F996-41DC-BE45-8DD949A5A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E310DA51-B85F-4006-B07C-CB0AFB726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554F5B39-C4AF-4B94-B9D1-C3162C3F5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FCDB9DB8-F4DF-4C3B-ABAC-EFA476BC6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A7755FF8-F2FD-41F6-A3D6-7C23F8375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CAFB2FF6-14F7-4AA2-9510-890392701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58C1FF4E-AEB8-49BF-8E59-4F1163ADC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0527BB93-30FC-4A49-A60E-83A61B287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7E3E6442-29CC-463B-AF00-234E7513C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13351DD3-96F1-48B1-A447-DB8C3BBB9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5CBA0FD8-66DF-4A66-817F-274A40B38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04837F3E-4A61-489B-9340-09B7B6174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A96594BA-C1E7-4178-BA23-94777F016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940B3A4C-6E14-4C9C-88C0-341133C23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8A052B73-98C4-45E9-BB61-47F901D57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470D4243-CA44-462E-A36A-6D70E5BF5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78E429DA-33DC-499A-AEC8-B843D2D04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AF0DA173-3735-436A-8C68-7C5387A2D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B2BC2AA0-5CB4-444C-95F5-43B05E42C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603DB669-42DD-4ADF-8EC3-21CC9ECFC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4A4F4A90-F02C-4F9B-832E-878B32405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4FDB705E-6E80-4903-9F04-9A9494A83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859CF52A-2D69-4FAC-AD02-2B98880F7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211103BD-0DC2-4A21-A85B-2EA9B35F9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1ED76975-693F-4CF8-AEEE-0D2B29184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A6A1DCB9-B64B-468E-A391-60C3DB33E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72BF3C26-16F6-4531-9A14-AEC427226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C1DBB874-D7C6-41A4-A2F1-9C76A8247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45352431-72EF-4874-9EEC-4046C04F6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D88A2D20-BC46-4AAF-8644-48C973A71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A2FA4D2B-A74A-4DAE-A862-0D6FDBBD9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98A407B0-848D-48A6-B9CC-7144FBE32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A69A2B54-CED6-4C22-A502-DDB08AEFF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EF85EDEB-D1A0-460B-813B-2799D7FB5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A1F9D04A-7B59-4AE0-B682-7E6B3ECF9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D6F67B59-FCA4-4A52-9184-FFDFD7AC9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6E124AD8-F62F-4DF2-94D6-A46D4E2D0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DD30C26A-518F-4B67-8F6E-5AA5000BD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557F13DC-90F1-4511-847B-932644EEE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F123DA50-C2D0-4CE9-97CD-E540EEA9F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7A58E8F9-099C-4474-A4DC-B066BFA81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1585D751-BCEE-4CB0-A2FF-BAFE4F341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9C6A3C8B-7557-40EB-9AFA-2828F4368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EC042C36-1E19-4CD5-A7F4-BD36E1788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E5748F88-A961-4AC0-B2A8-97817D8C8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7327FC1C-CA28-4B69-A8BC-2CC1A5C77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F9C1A1E4-6963-4C19-A0A4-A3FB048B8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CDD6111D-5A82-4306-952F-2FB34AA66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FA272F4D-50FF-4A3E-B710-39A8A901C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C83DB494-A4F0-42FA-A72D-1A79E9E91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2C7BF234-7860-4884-A0FB-B6CF56F66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0110AD46-2B79-4BF1-8820-3AE83FBE5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6E501DB2-FC7A-46B9-B1F3-9C48235E0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6B048426-3B9C-434F-B6EF-AA2F97839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6D090242-11AC-4914-B1AF-B080F7CE7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66851DCD-1D25-483C-BB7D-CA72DC42C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D1A383D6-BF1C-4EC1-B845-1ECECE3BD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BFF24BF4-2F93-423C-8FE5-91186C057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953A7A59-2576-4E4D-B2AD-C3EAB0A24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430AF7BB-F2EB-4689-8679-C4315655A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C71AEBCB-EE8C-4BF2-A6F3-10D294C77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5CB3F4F0-F7C7-474F-935C-791B61777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67FB0E0F-75CD-4C2A-AF9E-7BE322F83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AB5555D0-F37F-49A6-9A9B-0B1B5DA6E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20DF3CAB-499E-4A6E-BE91-11A7C068F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07427A3D-9BFB-48D8-9806-8FF970E0A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3CFD583E-47CF-43A2-A53F-5012B4B35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74A50805-8C33-4DDE-8BBF-B23AF168E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EB964111-530F-40F3-9905-667E600B3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160470AC-24E8-4B41-A26B-F30C071D8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B16B3818-86DD-45E9-A7B8-800BE28EC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3C92C37F-1993-4B56-89EA-93BF5D6ED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0AEADD92-0662-4785-80CD-1EB6F10C8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FD958CBC-AD50-4644-BDFE-FECB4AEA8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E911EFE8-DB75-45B4-A9BA-C391AA6F7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C625C4FD-3D17-4511-99FA-D77BF95C9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DCAB7C2E-AE10-48F4-A8F6-BB4DDDC84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FDC93B8D-A924-4B5B-8C09-4E38A4158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1F1E493B-E4A7-476E-9937-0F57456C3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23C678B4-D33B-4A77-B9F6-A116506EB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4088D7D9-DA07-4101-81EE-8B7245927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D150696E-9E6D-4D6D-BBD2-F043E3892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1B6C16B0-7D27-491F-A91D-E3F63D25E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44AF334B-8147-42AF-9E69-32BDAC294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7DD574E0-3710-4F72-98DF-63251890B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B4C3C137-5482-425A-92FA-66D13E91F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837D350C-0BEF-4134-A269-CD2A5876A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8FD170EB-AFD0-4565-8210-DE42AD367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B4EFDBB5-3161-4B96-956A-AA434C55C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B2FE8F1E-0C17-4F7F-BDFA-67D6C39F5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18F501EA-6E17-43A9-B3B9-D8328623E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A1BFCA31-DFDD-4BDF-8196-6FB9129E4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FFDEE854-D236-476F-9C93-B473D209C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11378130-D4FE-4E9B-9F4F-663B78B4F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CADF52F0-A7A3-4258-9430-EED9AFAA3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0D23D8BD-7D45-4085-ACE8-509193E9D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3F9BE2D4-34A7-4ACE-98FC-3BF4D88D6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10FAFD56-6034-4AC0-9F98-755CBF8F4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0752EF01-98A7-43D5-AB68-1C19D9C3F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CEB0CA95-8399-44EE-8DBB-5DE76FE87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118EC2CB-D81C-4F2A-BA4D-857A98023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30406F56-C8E9-49BF-B03F-736F24043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A1808A05-079D-4822-B7D2-6D6B24B61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A390679D-C248-4E55-B950-6BE57D8D8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CD27B57F-6F14-4AC1-B545-C3FC29634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D0F2AF9E-855D-4022-9304-39C588246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EB467CC3-8385-4A5E-AF40-267DDBC6E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C7076574-D6EE-4D54-9A29-D68E731EB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3BEF261E-E2BB-4F36-BA81-912CDC4BE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C630A316-2AED-418F-937C-D9D3E2CA3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A1F29D93-A108-4B2C-AD2F-A21FA419F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F3E2D24F-A09B-42FB-B63F-123B11E9B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15AE2763-8AFD-4ABD-90B5-B4A60577A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9A1F8079-CB50-4D2B-A844-45C8EFD91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E21C3119-77D3-402A-AB77-61C3EA761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0ECE320B-4CC5-4571-8F16-E549EEA9E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A73B7410-6347-4034-A9E9-D5DDB63E4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819FDBB2-4D7E-4266-92AE-635A25C78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B76FAD22-392D-4C44-8487-5FFD98C4D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0DB06C8C-98D7-45E3-A12A-D15D166AF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CF43FED1-06C6-4B63-885D-0D36A1BBE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8A73E988-6DFE-42EC-B93A-49F07907D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08A71BC4-435E-4396-94D7-4C12106F7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8AE3EBD5-7190-41DC-8B3B-0A81E1B9D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F707AC7E-872A-4BA0-A5D7-540E0F9D7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DE43EFE9-7037-4FF8-B178-12E05112D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2DDFD2FD-BB19-42C7-A38E-D2C2F2A3E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E5830E69-D55D-49B9-9DED-D11B6DC84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BA7E9154-3D12-4F32-98FF-F23EBFD09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CF6EAFDC-3E12-4ED8-9741-6D221BDB5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02ACDCE0-A613-4BFE-AC20-CEDF74D16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462DB0F2-141B-45EC-9801-D9BACF679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DC04CCB6-D8D5-4E56-A4DC-A00D06336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34C4AE82-70F1-48BE-BD6C-7E3F9D73C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C7BFB987-F0B7-4173-A377-08E81D39E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2D3BBDD9-1EC1-4A0C-86B1-6DA829C1B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C6936977-C809-452D-8DCC-FDA0A56DC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73DD5C33-44EA-4EA8-AA10-79D3BE77C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DD7DB153-2434-4620-A48A-D7BBCC4EC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0BF0A1B1-79D0-426B-BA02-323E7EBD8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6D86E58A-31D4-41A3-9C1C-48DF56012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36B490F1-B24E-4F25-8646-71C554211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F44CE663-B9E7-4282-872A-309016B9D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A00E2835-F70E-401A-B30C-A101B9CA3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8846AF82-6692-46AA-ACEE-5924AD8B2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926648DA-ED4F-4AD2-A3E1-344E96387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4D2F1242-F7BA-4863-BF27-CCCDD5E2B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BAD10651-2DF9-4B2F-8440-4D10A0E27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F31BA953-AE78-4586-A36E-FFC96A910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C473E46B-782C-4CB6-A2AD-875C52FAB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E4055890-FA55-463F-9B5F-140DD9D69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CF4DC69A-A54B-401A-BECD-5DD5ABEB4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CFA65308-E5CD-473E-BAA1-E999DE4B9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97229D8A-26C9-42F2-BCB5-DC50B2ACF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EFA96404-3503-41ED-A646-46913D680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2A4E73FC-F1D9-41FA-B986-5D4947FC3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8FC42594-5D99-471F-ADB5-995AAAF6D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BBFEAFB0-43DC-49D2-86EC-6D2E8986C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890BD134-34CB-400C-96F6-C9F1DC4A3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FD986A2C-1C6A-480D-8A5E-147654A95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326E79BE-7901-46C5-A89B-B4EE2436B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71771940-B1C6-4D20-B791-E3BC01359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FC8D32AE-B066-42F7-BB5C-A79391178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25B5BBD7-EFB5-499C-A676-B5DB533A7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940A13DC-8A16-441A-82CB-95F601E4B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61014DC7-2184-4237-8184-8BA234BB4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C7BD2A2F-9007-4C33-9A08-83002C96B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DCEF7CE0-5271-46A2-A1C4-B664FAAE3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1C42A6DC-A6C2-43C6-A2FC-8A5916FA6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B5FD2D4E-7F23-4880-909D-B27653034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D388B208-279B-40DD-B902-8BAD8A4D2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FB4AEBF3-3446-4646-B692-B88AFB2D6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E038670E-CC69-4568-818D-021C7FC58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9620ACE0-982D-4940-A82D-FEB503F30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C6ADEECC-4728-4A21-98C1-993107925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7496EF38-0496-451B-8D34-C85562258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0BA45342-A4D3-4EDB-81A4-65E52799B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BA4AD6A2-AD1F-441C-8BC1-BE9957CE7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63BAE7DD-614D-4FD8-AAB1-38D30B8FA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A86C5862-338C-42DE-8D30-77002284A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1AC72259-E8DF-45C0-93F2-A10C3344E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961AE335-0375-48E2-B92D-16B17397B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5F837012-1D62-4CA6-AC7A-675F7CB0E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8E9330ED-9C62-4946-9901-5C8C603DB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ED7CF325-A760-444D-93B9-059EA92D7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13627C6F-7D6F-4DEA-B14C-91527388A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9A09F5F0-E136-4318-A7BD-1A7D79246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111690B9-10CB-4029-9C3E-471FF5CBA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3C08CB40-DD22-4794-8744-07ED423C3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1CB4366D-5C46-4527-A119-2C1A237A8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0D89566B-E926-44BD-98C3-3302F6B2F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67513403-8DD7-4539-9708-AE7086139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D3E6CA7A-0EF9-476E-BE08-FBF8E1072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DE09FF1F-7E95-461F-AE50-5CA80CEDF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A369126E-1360-4CF5-899A-8DCD56C92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9C2E7A80-4861-4781-AA00-3B0C98E8F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4F76FB62-9E45-4112-861A-2A467BAF7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E3E29E8B-60A9-47A4-B25E-45EE4C6CC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3F4A4E94-EA24-4BFD-898F-93813C3CB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AB361738-6787-45D0-AE87-AFF27DFEA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A65A833C-5039-4908-AB1A-78F104CB8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F46FF08E-7DBE-44DD-98B3-5D43AA728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E6ADCD2F-7FD3-42F6-AAC5-1CAB3F7A7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CEB46B21-FD9A-4F25-B9BE-513C598D8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5E66FB0E-A684-4745-9E4E-A2448FD6B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04E1AA0D-07EA-46A0-AF4F-23EAD4500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7CDA9A90-D5E0-4A17-ACF2-C0ABFEE56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F911B021-4685-43EA-A04B-9B4D2DA7C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5A80718F-615C-407C-8B4D-C43FD97D9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A2F37D15-6D3C-42C4-B051-366970160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A5E46B7C-4A12-4B88-8AEC-7EB5835CD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C21BEC32-2213-48FA-BCDD-105192C85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BA483B11-01F5-4821-97C0-5D2035995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EA7CB647-AA12-4FBB-87CA-F78C75AD3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3BAB3CFF-B411-44AA-9637-C9EA9723E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D207B067-587B-45DC-AA05-9F6EF3183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9176310B-7DA8-40A2-A338-E97A6CB0F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6DF4BF58-CBED-40D5-9729-3893AAE52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CB88423F-AFE2-4DEF-9E31-3741D4CD0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88E6F58A-A0EE-42D3-B6BF-47B4C7CEC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B8D5C614-69E0-4946-A08A-39D03FE74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8177DF69-27BC-4E69-AB9C-CB7544403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7A2C729E-94EC-4CBE-B1B7-A6898D7C7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3C7C0D1A-499E-4C4E-AADD-0684C922D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4341B1CE-53AD-447D-8540-D31C7F0E5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325B8609-AE2F-44A4-9F97-7C72FC000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09EE514E-3967-497D-9885-CFDE32620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6C3092CD-886A-4D84-846F-C606F3433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C9926B77-147B-4F7C-8839-F117A0F66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DB3EC8B7-D15D-4799-B5DC-9E1622E3E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D4FB42DE-BF63-4915-9D92-3DE409918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EFE3A8D2-6B88-491F-AF87-835234343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A601856E-032A-46E0-B10F-5D6DC0211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36A1FB49-93A2-468C-9769-B71601667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3906ED95-C0AA-4F5A-86EF-582F57167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8516DCF2-2352-4927-8348-16A23E498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CF14B06B-C885-4651-BB68-B61E4C493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E0F52B79-4C2B-4159-A375-FDE5E9136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10D54D15-FFFC-4FC9-BAFA-6D6BBBC1D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9DBE3F46-9A1A-46BF-B285-B677230E1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0D501647-8329-4F81-984F-B1159C08C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F9BC4EB0-74F9-4A31-A8B5-10DA88C9B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5ED46D3C-BBEB-4E72-8990-C7C4C1450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FB4E7D66-795E-4B99-A43A-FD17DDC07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BD522A7B-4042-48AC-9235-4875956C4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07BE4F92-E6B1-4870-9289-CC1A69F99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D593582E-D40D-402F-85BD-2E67E62FE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0B3EC64A-3FA3-4D89-85F3-2F6E02652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3DFA6E6E-0641-4273-A56F-BD5FAECE7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0DF4EAB7-AEC3-4CEB-9C04-1A469E5F8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DC3DF0F4-4651-4883-9B1D-49D60D523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D0665227-4405-4661-8D3B-C0455A7E9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85DE1C1C-9EE8-49EC-826A-5AF646D1C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D3DA26FF-E807-4EA7-AC5E-09ADA528B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D9450559-C7B6-43A3-87BB-1A7F869B8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FD289A93-CADD-4F88-9272-3B1AC932B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DC3E1C89-B79A-402F-AAA8-3A9BCE5C7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36F7BEDE-9337-497F-BDA5-DAEA172F9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10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61244-20F5-425A-A6AB-4F47892D7C38}">
  <dimension ref="A1:V56"/>
  <sheetViews>
    <sheetView showGridLines="0" tabSelected="1" workbookViewId="0">
      <selection activeCell="Q30" sqref="Q30"/>
    </sheetView>
  </sheetViews>
  <sheetFormatPr defaultRowHeight="15" x14ac:dyDescent="0.25"/>
  <cols>
    <col min="1" max="1" width="14.28515625" customWidth="1"/>
    <col min="2" max="2" width="9.85546875" customWidth="1"/>
    <col min="3" max="3" width="10" customWidth="1"/>
    <col min="8" max="8" width="9" customWidth="1"/>
    <col min="9" max="9" width="8.5703125" customWidth="1"/>
    <col min="14" max="14" width="9.140625" style="14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22" s="1" customFormat="1" x14ac:dyDescent="0.25">
      <c r="M3" s="2"/>
    </row>
    <row r="4" spans="1:22" ht="15" customHeight="1" x14ac:dyDescent="0.25">
      <c r="A4" s="6" t="s">
        <v>1</v>
      </c>
      <c r="B4" s="7">
        <v>2021</v>
      </c>
      <c r="C4" s="8"/>
      <c r="D4" s="9">
        <v>2022</v>
      </c>
      <c r="E4" s="8"/>
      <c r="F4" s="8"/>
      <c r="G4" s="8"/>
      <c r="H4" s="8"/>
      <c r="I4" s="10"/>
      <c r="J4" s="11" t="s">
        <v>2</v>
      </c>
      <c r="K4" s="12"/>
      <c r="L4" s="12"/>
      <c r="M4" s="13"/>
    </row>
    <row r="5" spans="1:22" ht="15" customHeight="1" x14ac:dyDescent="0.25">
      <c r="A5" s="15"/>
      <c r="B5" s="11" t="s">
        <v>3</v>
      </c>
      <c r="C5" s="13"/>
      <c r="D5" s="16" t="s">
        <v>4</v>
      </c>
      <c r="E5" s="17"/>
      <c r="F5" s="16" t="s">
        <v>5</v>
      </c>
      <c r="G5" s="17"/>
      <c r="H5" s="16" t="s">
        <v>6</v>
      </c>
      <c r="I5" s="17"/>
      <c r="J5" s="18" t="s">
        <v>7</v>
      </c>
      <c r="K5" s="19"/>
      <c r="L5" s="18" t="s">
        <v>8</v>
      </c>
      <c r="M5" s="19"/>
    </row>
    <row r="6" spans="1:22" ht="15" customHeight="1" x14ac:dyDescent="0.25">
      <c r="A6" s="15"/>
      <c r="B6" s="20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</row>
    <row r="7" spans="1:22" ht="37.5" customHeight="1" x14ac:dyDescent="0.25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x14ac:dyDescent="0.25">
      <c r="A8" s="25" t="s">
        <v>11</v>
      </c>
      <c r="B8" s="26">
        <v>723.18100000000004</v>
      </c>
      <c r="C8" s="27">
        <v>71448.221999999994</v>
      </c>
      <c r="D8" s="26">
        <v>2388.7849999999999</v>
      </c>
      <c r="E8" s="27">
        <v>19965.276000000002</v>
      </c>
      <c r="F8" s="28">
        <v>2807.2550000000001</v>
      </c>
      <c r="G8" s="29">
        <v>7778.8879999999999</v>
      </c>
      <c r="H8" s="28">
        <v>3805.98</v>
      </c>
      <c r="I8" s="29">
        <v>38849.96</v>
      </c>
      <c r="J8" s="28">
        <f t="shared" ref="J8:K13" si="0">+((H8*100/F8)-100)</f>
        <v>35.576568569652551</v>
      </c>
      <c r="K8" s="30">
        <f t="shared" si="0"/>
        <v>399.42819590666431</v>
      </c>
      <c r="L8" s="28">
        <f t="shared" ref="L8:M13" si="1">+((H8*100/B8)-100)</f>
        <v>426.28318498411875</v>
      </c>
      <c r="M8" s="31">
        <f t="shared" si="1"/>
        <v>-45.625014993375196</v>
      </c>
      <c r="N8" s="32"/>
      <c r="O8" s="32"/>
      <c r="P8" s="32"/>
      <c r="Q8" s="32"/>
      <c r="R8" s="32"/>
      <c r="S8" s="32"/>
      <c r="T8" s="32"/>
      <c r="U8" s="32"/>
      <c r="V8" s="32"/>
    </row>
    <row r="9" spans="1:22" s="33" customFormat="1" x14ac:dyDescent="0.25">
      <c r="A9" s="34" t="s">
        <v>12</v>
      </c>
      <c r="B9" s="35">
        <v>52.52</v>
      </c>
      <c r="C9" s="36">
        <v>9939.3790000000008</v>
      </c>
      <c r="D9" s="35">
        <v>119.34399999999999</v>
      </c>
      <c r="E9" s="36">
        <v>885.52300000000002</v>
      </c>
      <c r="F9" s="37">
        <v>572.14799999999991</v>
      </c>
      <c r="G9" s="38">
        <v>4705.1139999999996</v>
      </c>
      <c r="H9" s="37">
        <v>922.12199999999996</v>
      </c>
      <c r="I9" s="39">
        <v>25528.745999999999</v>
      </c>
      <c r="J9" s="40">
        <f>+((H9*100/F9)-100)</f>
        <v>61.168438935380379</v>
      </c>
      <c r="K9" s="41">
        <f>+((I9*100/G9)-100)</f>
        <v>442.57444134191019</v>
      </c>
      <c r="L9" s="40">
        <f>+((H9*100/B9)-100)</f>
        <v>1655.7539984767707</v>
      </c>
      <c r="M9" s="42">
        <f>+((I9*100/C9)-100)</f>
        <v>156.84447690343632</v>
      </c>
      <c r="N9" s="43"/>
      <c r="O9" s="43"/>
      <c r="P9" s="44"/>
      <c r="Q9" s="44"/>
      <c r="R9" s="44"/>
      <c r="S9" s="45"/>
    </row>
    <row r="10" spans="1:22" x14ac:dyDescent="0.25">
      <c r="A10" s="46" t="s">
        <v>13</v>
      </c>
      <c r="B10" s="47">
        <v>147.22399999999999</v>
      </c>
      <c r="C10" s="48">
        <v>4494.0829999999996</v>
      </c>
      <c r="D10" s="47">
        <v>591.55100000000004</v>
      </c>
      <c r="E10" s="48">
        <v>14048.813</v>
      </c>
      <c r="F10" s="49">
        <v>1451.038</v>
      </c>
      <c r="G10" s="38">
        <v>2876.5340000000001</v>
      </c>
      <c r="H10" s="49">
        <v>1592.096</v>
      </c>
      <c r="I10" s="50">
        <v>10150.553</v>
      </c>
      <c r="J10" s="40">
        <f>+((H10*100/F10)-100)</f>
        <v>9.7211789077887687</v>
      </c>
      <c r="K10" s="41">
        <f t="shared" si="0"/>
        <v>252.87443152071211</v>
      </c>
      <c r="L10" s="40">
        <f t="shared" si="1"/>
        <v>981.41063956963558</v>
      </c>
      <c r="M10" s="42">
        <f t="shared" si="1"/>
        <v>125.86483160190858</v>
      </c>
      <c r="N10" s="32"/>
      <c r="O10" s="32"/>
      <c r="P10" s="51"/>
      <c r="Q10" s="51"/>
    </row>
    <row r="11" spans="1:22" x14ac:dyDescent="0.25">
      <c r="A11" s="52" t="s">
        <v>14</v>
      </c>
      <c r="B11" s="47">
        <v>273.35199999999998</v>
      </c>
      <c r="C11" s="48">
        <v>56092.591999999997</v>
      </c>
      <c r="D11" s="47">
        <v>589.65</v>
      </c>
      <c r="E11" s="48">
        <v>838.55499999999995</v>
      </c>
      <c r="F11" s="49">
        <v>205.02</v>
      </c>
      <c r="G11" s="38">
        <v>0</v>
      </c>
      <c r="H11" s="49">
        <v>388.71000000000004</v>
      </c>
      <c r="I11" s="50">
        <v>2516.8530000000001</v>
      </c>
      <c r="J11" s="53">
        <f t="shared" si="0"/>
        <v>89.596136962247584</v>
      </c>
      <c r="K11" s="54" t="s">
        <v>15</v>
      </c>
      <c r="L11" s="55">
        <f t="shared" si="1"/>
        <v>42.201264303901212</v>
      </c>
      <c r="M11" s="56">
        <f t="shared" si="1"/>
        <v>-95.513038513178358</v>
      </c>
      <c r="O11" s="14"/>
      <c r="P11" s="51"/>
      <c r="Q11" s="51"/>
    </row>
    <row r="12" spans="1:22" x14ac:dyDescent="0.25">
      <c r="A12" s="52" t="s">
        <v>16</v>
      </c>
      <c r="B12" s="47">
        <v>17.02</v>
      </c>
      <c r="C12" s="48">
        <v>27.12</v>
      </c>
      <c r="D12" s="47">
        <v>143.934</v>
      </c>
      <c r="E12" s="48">
        <v>35.5</v>
      </c>
      <c r="F12" s="49">
        <v>30.751999999999999</v>
      </c>
      <c r="G12" s="38">
        <v>0</v>
      </c>
      <c r="H12" s="49">
        <v>31.12</v>
      </c>
      <c r="I12" s="50">
        <v>0</v>
      </c>
      <c r="J12" s="53">
        <f t="shared" si="0"/>
        <v>1.1966701352757525</v>
      </c>
      <c r="K12" s="54" t="s">
        <v>15</v>
      </c>
      <c r="L12" s="55">
        <f t="shared" si="1"/>
        <v>82.843713278495898</v>
      </c>
      <c r="M12" s="56" t="s">
        <v>15</v>
      </c>
      <c r="N12" s="32"/>
      <c r="O12" s="32"/>
      <c r="P12" s="51"/>
      <c r="Q12" s="51"/>
    </row>
    <row r="13" spans="1:22" x14ac:dyDescent="0.25">
      <c r="A13" s="57" t="s">
        <v>17</v>
      </c>
      <c r="B13" s="47">
        <v>229.13</v>
      </c>
      <c r="C13" s="48">
        <v>895.048</v>
      </c>
      <c r="D13" s="47">
        <v>944.30600000000004</v>
      </c>
      <c r="E13" s="48">
        <v>4156.8850000000002</v>
      </c>
      <c r="F13" s="49">
        <v>548.29700000000003</v>
      </c>
      <c r="G13" s="38">
        <v>197.24</v>
      </c>
      <c r="H13" s="49">
        <v>871.93200000000002</v>
      </c>
      <c r="I13" s="58">
        <v>653.80799999999999</v>
      </c>
      <c r="J13" s="36">
        <f t="shared" si="0"/>
        <v>59.025491658717812</v>
      </c>
      <c r="K13" s="59">
        <f t="shared" si="0"/>
        <v>231.47840194686677</v>
      </c>
      <c r="L13" s="36">
        <f t="shared" si="1"/>
        <v>280.54030463055909</v>
      </c>
      <c r="M13" s="60">
        <f t="shared" si="1"/>
        <v>-26.952744433818069</v>
      </c>
      <c r="N13" s="32"/>
    </row>
    <row r="14" spans="1:22" s="33" customFormat="1" x14ac:dyDescent="0.25">
      <c r="A14" s="61" t="s">
        <v>18</v>
      </c>
      <c r="B14" s="62">
        <v>40.911000000000001</v>
      </c>
      <c r="C14" s="63">
        <v>0</v>
      </c>
      <c r="D14" s="62">
        <v>55.62</v>
      </c>
      <c r="E14" s="63">
        <v>120.85</v>
      </c>
      <c r="F14" s="64">
        <v>0</v>
      </c>
      <c r="G14" s="65">
        <v>0</v>
      </c>
      <c r="H14" s="64">
        <v>0</v>
      </c>
      <c r="I14" s="66">
        <v>0</v>
      </c>
      <c r="J14" s="67" t="s">
        <v>15</v>
      </c>
      <c r="K14" s="68" t="s">
        <v>15</v>
      </c>
      <c r="L14" s="67" t="s">
        <v>15</v>
      </c>
      <c r="M14" s="69" t="s">
        <v>15</v>
      </c>
      <c r="N14" s="70"/>
      <c r="O14" s="70"/>
      <c r="P14" s="70"/>
      <c r="Q14" s="70"/>
      <c r="R14" s="70"/>
      <c r="S14" s="70"/>
    </row>
    <row r="15" spans="1:22" x14ac:dyDescent="0.25">
      <c r="A15" s="46" t="s">
        <v>13</v>
      </c>
      <c r="B15" s="71">
        <v>0</v>
      </c>
      <c r="C15" s="72">
        <v>0</v>
      </c>
      <c r="D15" s="71">
        <v>55.62</v>
      </c>
      <c r="E15" s="73">
        <v>0</v>
      </c>
      <c r="F15" s="74">
        <v>0</v>
      </c>
      <c r="G15" s="75">
        <v>0</v>
      </c>
      <c r="H15" s="74">
        <v>0</v>
      </c>
      <c r="I15" s="39">
        <v>0</v>
      </c>
      <c r="J15" s="40" t="s">
        <v>15</v>
      </c>
      <c r="K15" s="41" t="s">
        <v>15</v>
      </c>
      <c r="L15" s="76" t="s">
        <v>15</v>
      </c>
      <c r="M15" s="42" t="s">
        <v>15</v>
      </c>
      <c r="O15" s="14"/>
      <c r="P15" s="51"/>
      <c r="Q15" s="51"/>
    </row>
    <row r="16" spans="1:22" x14ac:dyDescent="0.25">
      <c r="A16" s="57" t="s">
        <v>14</v>
      </c>
      <c r="B16" s="77">
        <v>40.911000000000001</v>
      </c>
      <c r="C16" s="78">
        <v>0</v>
      </c>
      <c r="D16" s="77">
        <v>0</v>
      </c>
      <c r="E16" s="79">
        <v>120.85</v>
      </c>
      <c r="F16" s="80">
        <v>0</v>
      </c>
      <c r="G16" s="81">
        <v>0</v>
      </c>
      <c r="H16" s="80">
        <v>0</v>
      </c>
      <c r="I16" s="82">
        <v>0</v>
      </c>
      <c r="J16" s="36" t="s">
        <v>15</v>
      </c>
      <c r="K16" s="59" t="s">
        <v>15</v>
      </c>
      <c r="L16" s="36" t="s">
        <v>15</v>
      </c>
      <c r="M16" s="60" t="s">
        <v>15</v>
      </c>
      <c r="O16" s="14"/>
      <c r="P16" s="51"/>
      <c r="Q16" s="51"/>
    </row>
    <row r="17" spans="1:19" s="33" customFormat="1" x14ac:dyDescent="0.25">
      <c r="A17" s="61" t="s">
        <v>19</v>
      </c>
      <c r="B17" s="26">
        <v>2663.7159999999999</v>
      </c>
      <c r="C17" s="27">
        <v>2026.425</v>
      </c>
      <c r="D17" s="26">
        <v>631.73</v>
      </c>
      <c r="E17" s="27">
        <v>234.65700000000001</v>
      </c>
      <c r="F17" s="28">
        <v>357.971</v>
      </c>
      <c r="G17" s="29">
        <v>272.45999999999998</v>
      </c>
      <c r="H17" s="28">
        <v>132.57</v>
      </c>
      <c r="I17" s="39">
        <v>1098.3510000000001</v>
      </c>
      <c r="J17" s="67">
        <f t="shared" ref="J17:K29" si="2">+((H17*100/F17)-100)</f>
        <v>-62.966273804302581</v>
      </c>
      <c r="K17" s="68">
        <f t="shared" si="2"/>
        <v>303.12376128606041</v>
      </c>
      <c r="L17" s="67">
        <f t="shared" ref="L17:M29" si="3">+((H17*100/B17)-100)</f>
        <v>-95.023118080155697</v>
      </c>
      <c r="M17" s="69">
        <f t="shared" si="3"/>
        <v>-45.798586180095484</v>
      </c>
      <c r="N17" s="70"/>
      <c r="O17" s="70"/>
      <c r="P17" s="70"/>
      <c r="Q17" s="70"/>
      <c r="R17" s="70"/>
      <c r="S17" s="70"/>
    </row>
    <row r="18" spans="1:19" x14ac:dyDescent="0.25">
      <c r="A18" s="46" t="s">
        <v>13</v>
      </c>
      <c r="B18" s="35">
        <v>80.680000000000007</v>
      </c>
      <c r="C18" s="36">
        <v>0</v>
      </c>
      <c r="D18" s="35">
        <v>22.113</v>
      </c>
      <c r="E18" s="36">
        <v>0</v>
      </c>
      <c r="F18" s="37">
        <v>18.260000000000002</v>
      </c>
      <c r="G18" s="38">
        <v>0</v>
      </c>
      <c r="H18" s="37">
        <v>0</v>
      </c>
      <c r="I18" s="39">
        <v>12.871</v>
      </c>
      <c r="J18" s="40" t="s">
        <v>15</v>
      </c>
      <c r="K18" s="41" t="s">
        <v>15</v>
      </c>
      <c r="L18" s="40" t="s">
        <v>15</v>
      </c>
      <c r="M18" s="42" t="s">
        <v>15</v>
      </c>
      <c r="O18" s="14"/>
      <c r="P18" s="51"/>
      <c r="Q18" s="51"/>
    </row>
    <row r="19" spans="1:19" x14ac:dyDescent="0.25">
      <c r="A19" s="52" t="s">
        <v>14</v>
      </c>
      <c r="B19" s="47">
        <v>998.17700000000002</v>
      </c>
      <c r="C19" s="83">
        <v>1238.8050000000001</v>
      </c>
      <c r="D19" s="47">
        <v>210.70599999999999</v>
      </c>
      <c r="E19" s="48">
        <v>65.757000000000005</v>
      </c>
      <c r="F19" s="49">
        <v>22.831</v>
      </c>
      <c r="G19" s="38">
        <v>52.48</v>
      </c>
      <c r="H19" s="49">
        <v>26.37</v>
      </c>
      <c r="I19" s="50">
        <v>1085.48</v>
      </c>
      <c r="J19" s="53">
        <f t="shared" si="2"/>
        <v>15.500854101879028</v>
      </c>
      <c r="K19" s="54">
        <f t="shared" si="2"/>
        <v>1968.3689024390246</v>
      </c>
      <c r="L19" s="55">
        <f t="shared" si="3"/>
        <v>-97.358183969376171</v>
      </c>
      <c r="M19" s="56">
        <f t="shared" si="3"/>
        <v>-12.376847042109134</v>
      </c>
      <c r="O19" s="14"/>
      <c r="P19" s="51"/>
      <c r="Q19" s="51"/>
    </row>
    <row r="20" spans="1:19" x14ac:dyDescent="0.25">
      <c r="A20" s="57" t="s">
        <v>20</v>
      </c>
      <c r="B20" s="77">
        <v>1584.8589999999999</v>
      </c>
      <c r="C20" s="79">
        <v>787.62</v>
      </c>
      <c r="D20" s="47">
        <v>398.911</v>
      </c>
      <c r="E20" s="48">
        <v>168.9</v>
      </c>
      <c r="F20" s="49">
        <v>316.88</v>
      </c>
      <c r="G20" s="38">
        <v>219.98</v>
      </c>
      <c r="H20" s="49">
        <v>106.2</v>
      </c>
      <c r="I20" s="84">
        <v>0</v>
      </c>
      <c r="J20" s="85">
        <f t="shared" si="2"/>
        <v>-66.485735925271399</v>
      </c>
      <c r="K20" s="86" t="s">
        <v>15</v>
      </c>
      <c r="L20" s="87">
        <f t="shared" si="3"/>
        <v>-93.299088436258373</v>
      </c>
      <c r="M20" s="88" t="s">
        <v>15</v>
      </c>
      <c r="O20" s="14"/>
      <c r="P20" s="51"/>
      <c r="Q20" s="51"/>
    </row>
    <row r="21" spans="1:19" x14ac:dyDescent="0.25">
      <c r="A21" s="89" t="s">
        <v>21</v>
      </c>
      <c r="B21" s="35">
        <v>118.71</v>
      </c>
      <c r="C21" s="36">
        <v>0</v>
      </c>
      <c r="D21" s="71">
        <v>70.040000000000006</v>
      </c>
      <c r="E21" s="73">
        <v>0</v>
      </c>
      <c r="F21" s="74">
        <v>42.62</v>
      </c>
      <c r="G21" s="75">
        <v>22.803999999999998</v>
      </c>
      <c r="H21" s="74">
        <v>21.675000000000001</v>
      </c>
      <c r="I21" s="39">
        <v>153.476</v>
      </c>
      <c r="J21" s="90">
        <f t="shared" si="2"/>
        <v>-49.143594556546219</v>
      </c>
      <c r="K21" s="41">
        <f t="shared" si="2"/>
        <v>573.02227679354507</v>
      </c>
      <c r="L21" s="91">
        <f t="shared" si="3"/>
        <v>-81.741218094516043</v>
      </c>
      <c r="M21" s="42" t="s">
        <v>15</v>
      </c>
      <c r="O21" s="14"/>
      <c r="P21" s="51"/>
      <c r="Q21" s="51"/>
    </row>
    <row r="22" spans="1:19" x14ac:dyDescent="0.25">
      <c r="A22" s="52" t="s">
        <v>22</v>
      </c>
      <c r="B22" s="47">
        <v>51.58</v>
      </c>
      <c r="C22" s="83">
        <v>0</v>
      </c>
      <c r="D22" s="47">
        <v>0</v>
      </c>
      <c r="E22" s="48">
        <v>96.42</v>
      </c>
      <c r="F22" s="49">
        <v>0</v>
      </c>
      <c r="G22" s="92">
        <v>132.66</v>
      </c>
      <c r="H22" s="49">
        <v>21.323</v>
      </c>
      <c r="I22" s="50">
        <v>0</v>
      </c>
      <c r="J22" s="93" t="s">
        <v>15</v>
      </c>
      <c r="K22" s="54" t="s">
        <v>15</v>
      </c>
      <c r="L22" s="94">
        <f t="shared" si="3"/>
        <v>-58.660333462582393</v>
      </c>
      <c r="M22" s="56" t="s">
        <v>15</v>
      </c>
      <c r="O22" s="14"/>
      <c r="P22" s="51"/>
      <c r="Q22" s="51"/>
    </row>
    <row r="23" spans="1:19" x14ac:dyDescent="0.25">
      <c r="A23" s="52" t="s">
        <v>23</v>
      </c>
      <c r="B23" s="47">
        <v>210.018</v>
      </c>
      <c r="C23" s="83">
        <v>492.92</v>
      </c>
      <c r="D23" s="47">
        <v>89.82</v>
      </c>
      <c r="E23" s="48">
        <v>27.28</v>
      </c>
      <c r="F23" s="49">
        <v>0</v>
      </c>
      <c r="G23" s="92">
        <v>26.74</v>
      </c>
      <c r="H23" s="49">
        <v>0</v>
      </c>
      <c r="I23" s="50">
        <v>52.14</v>
      </c>
      <c r="J23" s="93" t="s">
        <v>15</v>
      </c>
      <c r="K23" s="54">
        <f t="shared" si="2"/>
        <v>94.988780852655196</v>
      </c>
      <c r="L23" s="94" t="s">
        <v>15</v>
      </c>
      <c r="M23" s="56">
        <f t="shared" si="3"/>
        <v>-89.422218615596847</v>
      </c>
      <c r="O23" s="14"/>
      <c r="P23" s="51"/>
      <c r="Q23" s="51"/>
    </row>
    <row r="24" spans="1:19" x14ac:dyDescent="0.25">
      <c r="A24" s="52" t="s">
        <v>24</v>
      </c>
      <c r="B24" s="47">
        <v>24.04</v>
      </c>
      <c r="C24" s="83">
        <v>135.953</v>
      </c>
      <c r="D24" s="47">
        <v>234.78</v>
      </c>
      <c r="E24" s="48">
        <v>350.74</v>
      </c>
      <c r="F24" s="49">
        <v>79.040000000000006</v>
      </c>
      <c r="G24" s="92">
        <v>822.82</v>
      </c>
      <c r="H24" s="49">
        <v>0</v>
      </c>
      <c r="I24" s="50">
        <v>1348.88</v>
      </c>
      <c r="J24" s="93" t="s">
        <v>15</v>
      </c>
      <c r="K24" s="54">
        <f t="shared" si="2"/>
        <v>63.933788677961161</v>
      </c>
      <c r="L24" s="94" t="s">
        <v>15</v>
      </c>
      <c r="M24" s="56">
        <f t="shared" si="3"/>
        <v>892.16641045067047</v>
      </c>
      <c r="O24" s="14"/>
      <c r="P24" s="51"/>
      <c r="Q24" s="51"/>
    </row>
    <row r="25" spans="1:19" x14ac:dyDescent="0.25">
      <c r="A25" s="52" t="s">
        <v>25</v>
      </c>
      <c r="B25" s="47">
        <v>39.758000000000003</v>
      </c>
      <c r="C25" s="83">
        <v>106.42</v>
      </c>
      <c r="D25" s="47">
        <v>60.905000000000001</v>
      </c>
      <c r="E25" s="48">
        <v>0</v>
      </c>
      <c r="F25" s="49">
        <v>30.312999999999999</v>
      </c>
      <c r="G25" s="92">
        <v>48.96</v>
      </c>
      <c r="H25" s="49">
        <v>39.6</v>
      </c>
      <c r="I25" s="50">
        <v>26.166</v>
      </c>
      <c r="J25" s="94">
        <f t="shared" ref="J25:K28" si="4">+((H25*100/F25)-100)</f>
        <v>30.637020420281743</v>
      </c>
      <c r="K25" s="54">
        <f t="shared" si="2"/>
        <v>-46.556372549019613</v>
      </c>
      <c r="L25" s="94">
        <f t="shared" si="3"/>
        <v>-0.39740429599075355</v>
      </c>
      <c r="M25" s="56">
        <f t="shared" si="3"/>
        <v>-75.412516444277401</v>
      </c>
      <c r="O25" s="14"/>
      <c r="P25" s="51"/>
      <c r="Q25" s="51"/>
    </row>
    <row r="26" spans="1:19" x14ac:dyDescent="0.25">
      <c r="A26" s="52" t="s">
        <v>26</v>
      </c>
      <c r="B26" s="47">
        <v>154.05000000000001</v>
      </c>
      <c r="C26" s="83">
        <v>0</v>
      </c>
      <c r="D26" s="47">
        <v>0</v>
      </c>
      <c r="E26" s="48">
        <v>0</v>
      </c>
      <c r="F26" s="49">
        <v>39.698999999999998</v>
      </c>
      <c r="G26" s="92">
        <v>0</v>
      </c>
      <c r="H26" s="49">
        <v>13.27</v>
      </c>
      <c r="I26" s="50">
        <v>0</v>
      </c>
      <c r="J26" s="94">
        <f t="shared" si="4"/>
        <v>-66.573465326582522</v>
      </c>
      <c r="K26" s="54" t="s">
        <v>15</v>
      </c>
      <c r="L26" s="94">
        <f t="shared" si="3"/>
        <v>-91.385913664394678</v>
      </c>
      <c r="M26" s="56" t="s">
        <v>15</v>
      </c>
      <c r="O26" s="14"/>
      <c r="P26" s="51"/>
      <c r="Q26" s="51"/>
    </row>
    <row r="27" spans="1:19" x14ac:dyDescent="0.25">
      <c r="A27" s="52" t="s">
        <v>27</v>
      </c>
      <c r="B27" s="47">
        <v>48.54</v>
      </c>
      <c r="C27" s="48">
        <v>4.75</v>
      </c>
      <c r="D27" s="47">
        <v>0.05</v>
      </c>
      <c r="E27" s="48">
        <v>0.05</v>
      </c>
      <c r="F27" s="49">
        <v>0</v>
      </c>
      <c r="G27" s="92">
        <v>124.783</v>
      </c>
      <c r="H27" s="49">
        <v>22.1</v>
      </c>
      <c r="I27" s="50">
        <v>0</v>
      </c>
      <c r="J27" s="94" t="s">
        <v>15</v>
      </c>
      <c r="K27" s="54" t="s">
        <v>15</v>
      </c>
      <c r="L27" s="94">
        <f t="shared" si="3"/>
        <v>-54.47053976102184</v>
      </c>
      <c r="M27" s="56" t="s">
        <v>15</v>
      </c>
      <c r="O27" s="14"/>
      <c r="P27" s="51"/>
      <c r="Q27" s="51"/>
    </row>
    <row r="28" spans="1:19" x14ac:dyDescent="0.25">
      <c r="A28" s="95" t="s">
        <v>28</v>
      </c>
      <c r="B28" s="47">
        <v>0</v>
      </c>
      <c r="C28" s="48">
        <v>4.5</v>
      </c>
      <c r="D28" s="47">
        <v>0</v>
      </c>
      <c r="E28" s="48">
        <v>5</v>
      </c>
      <c r="F28" s="49">
        <v>0</v>
      </c>
      <c r="G28" s="92">
        <v>5</v>
      </c>
      <c r="H28" s="49">
        <v>0</v>
      </c>
      <c r="I28" s="50">
        <v>2</v>
      </c>
      <c r="J28" s="94" t="s">
        <v>15</v>
      </c>
      <c r="K28" s="54">
        <f t="shared" si="4"/>
        <v>-60</v>
      </c>
      <c r="L28" s="94" t="s">
        <v>15</v>
      </c>
      <c r="M28" s="56">
        <f t="shared" si="3"/>
        <v>-55.555555555555557</v>
      </c>
      <c r="O28" s="14"/>
      <c r="P28" s="51"/>
      <c r="Q28" s="51"/>
    </row>
    <row r="29" spans="1:19" s="1" customFormat="1" x14ac:dyDescent="0.25">
      <c r="A29" s="96" t="s">
        <v>29</v>
      </c>
      <c r="B29" s="97">
        <v>4074.5039999999999</v>
      </c>
      <c r="C29" s="98">
        <v>74216.19</v>
      </c>
      <c r="D29" s="99">
        <v>3531.7300000000005</v>
      </c>
      <c r="E29" s="100">
        <v>20800.273000000001</v>
      </c>
      <c r="F29" s="101">
        <v>3356.8980000000001</v>
      </c>
      <c r="G29" s="101">
        <v>9235.02</v>
      </c>
      <c r="H29" s="101">
        <v>4056.52</v>
      </c>
      <c r="I29" s="101">
        <v>41530.972999999904</v>
      </c>
      <c r="J29" s="101">
        <f>+((H29*100/F29)-100)</f>
        <v>20.841324341698794</v>
      </c>
      <c r="K29" s="101">
        <f>+((I29*100/G29)-100)</f>
        <v>349.71178189110475</v>
      </c>
      <c r="L29" s="101">
        <f>+((H29*100/B29)-100)</f>
        <v>-0.44137887703631407</v>
      </c>
      <c r="M29" s="99">
        <f>+((I29*100/C29)-100)</f>
        <v>-44.040548295459651</v>
      </c>
    </row>
    <row r="30" spans="1:19" s="1" customFormat="1" x14ac:dyDescent="0.25">
      <c r="A30" s="102" t="s">
        <v>30</v>
      </c>
      <c r="B30" s="103"/>
      <c r="C30" s="103"/>
      <c r="D30" s="103"/>
      <c r="E30" s="103"/>
      <c r="F30" s="103"/>
      <c r="G30" s="103"/>
      <c r="H30" s="103"/>
      <c r="I30" s="103"/>
      <c r="J30" s="102"/>
      <c r="K30" s="102"/>
      <c r="L30" s="102"/>
      <c r="M30" s="102"/>
    </row>
    <row r="31" spans="1:19" s="1" customFormat="1" ht="15" customHeight="1" x14ac:dyDescent="0.25">
      <c r="A31" s="104" t="s">
        <v>31</v>
      </c>
      <c r="B31" s="104"/>
      <c r="C31" s="104"/>
      <c r="D31" s="104"/>
      <c r="E31" s="104"/>
      <c r="F31" s="105"/>
      <c r="G31" s="105"/>
      <c r="H31" s="105"/>
      <c r="I31" s="105"/>
      <c r="K31" s="51"/>
      <c r="L31" s="51"/>
      <c r="M31" s="51"/>
    </row>
    <row r="32" spans="1:19" s="1" customFormat="1" x14ac:dyDescent="0.25">
      <c r="A32" s="104" t="s">
        <v>32</v>
      </c>
      <c r="B32" s="104"/>
      <c r="C32" s="104"/>
      <c r="D32" s="104"/>
      <c r="E32" s="104"/>
      <c r="F32" s="106"/>
      <c r="J32" s="107"/>
      <c r="K32" s="51"/>
      <c r="L32" s="51"/>
      <c r="M32" s="51"/>
    </row>
    <row r="33" spans="1:13" s="1" customFormat="1" ht="15" customHeight="1" x14ac:dyDescent="0.25">
      <c r="A33" s="108" t="s">
        <v>33</v>
      </c>
      <c r="B33" s="109"/>
      <c r="C33" s="109"/>
      <c r="D33" s="109"/>
      <c r="E33" s="109"/>
      <c r="F33" s="109"/>
      <c r="G33" s="109"/>
      <c r="H33" s="109"/>
      <c r="I33" s="109"/>
      <c r="J33" s="110"/>
      <c r="K33" s="107" t="s">
        <v>34</v>
      </c>
      <c r="L33" s="102"/>
      <c r="M33" s="102"/>
    </row>
    <row r="34" spans="1:13" s="1" customFormat="1" x14ac:dyDescent="0.25">
      <c r="B34" s="51"/>
      <c r="C34" s="51"/>
    </row>
    <row r="35" spans="1:13" s="1" customFormat="1" x14ac:dyDescent="0.25">
      <c r="J35" s="107"/>
    </row>
    <row r="36" spans="1:13" s="1" customFormat="1" x14ac:dyDescent="0.25"/>
    <row r="37" spans="1:13" s="1" customFormat="1" x14ac:dyDescent="0.25"/>
    <row r="38" spans="1:13" s="1" customFormat="1" x14ac:dyDescent="0.25"/>
    <row r="39" spans="1:13" s="1" customFormat="1" x14ac:dyDescent="0.25"/>
    <row r="40" spans="1:13" s="1" customFormat="1" x14ac:dyDescent="0.25"/>
    <row r="41" spans="1:13" s="1" customFormat="1" x14ac:dyDescent="0.25"/>
    <row r="42" spans="1:13" s="1" customFormat="1" x14ac:dyDescent="0.25"/>
    <row r="43" spans="1:13" s="1" customFormat="1" x14ac:dyDescent="0.25"/>
    <row r="44" spans="1:13" s="1" customFormat="1" x14ac:dyDescent="0.25"/>
    <row r="45" spans="1:13" s="1" customFormat="1" x14ac:dyDescent="0.25"/>
    <row r="46" spans="1:13" s="1" customFormat="1" x14ac:dyDescent="0.25"/>
    <row r="47" spans="1:13" s="1" customFormat="1" x14ac:dyDescent="0.25"/>
    <row r="48" spans="1:13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s="1" customFormat="1" x14ac:dyDescent="0.25"/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/>
      <c r="O55"/>
      <c r="P55"/>
      <c r="Q55"/>
      <c r="R55"/>
      <c r="S55"/>
    </row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/>
      <c r="O56"/>
      <c r="P56"/>
      <c r="Q56"/>
      <c r="R56"/>
      <c r="S56"/>
    </row>
  </sheetData>
  <mergeCells count="24">
    <mergeCell ref="K6:K7"/>
    <mergeCell ref="L6:L7"/>
    <mergeCell ref="M6:M7"/>
    <mergeCell ref="A33:J33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24_26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2022-07-07T10:12:26Z</dcterms:created>
  <dcterms:modified xsi:type="dcterms:W3CDTF">2022-07-07T10:14:35Z</dcterms:modified>
</cp:coreProperties>
</file>