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45CE6306-3F04-470D-943D-43650E5C9461}" xr6:coauthVersionLast="47" xr6:coauthVersionMax="47" xr10:uidLastSave="{00000000-0000-0000-0000-000000000000}"/>
  <bookViews>
    <workbookView xWindow="-120" yWindow="-120" windowWidth="29040" windowHeight="17640" xr2:uid="{A5A6F572-E65D-411C-B9F0-1D22918CA3D0}"/>
  </bookViews>
  <sheets>
    <sheet name="25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K28" i="1"/>
  <c r="L27" i="1"/>
  <c r="J27" i="1"/>
  <c r="J26" i="1"/>
  <c r="M24" i="1"/>
  <c r="L24" i="1"/>
  <c r="K24" i="1"/>
  <c r="M23" i="1"/>
  <c r="K23" i="1"/>
  <c r="L22" i="1"/>
  <c r="J22" i="1"/>
  <c r="L21" i="1"/>
  <c r="K21" i="1"/>
  <c r="J21" i="1"/>
  <c r="M20" i="1"/>
  <c r="L20" i="1"/>
  <c r="J20" i="1"/>
  <c r="M19" i="1"/>
  <c r="L19" i="1"/>
  <c r="K19" i="1"/>
  <c r="J19" i="1"/>
  <c r="M17" i="1"/>
  <c r="L17" i="1"/>
  <c r="K17" i="1"/>
  <c r="J17" i="1"/>
  <c r="M13" i="1"/>
  <c r="L13" i="1"/>
  <c r="K13" i="1"/>
  <c r="J13" i="1"/>
  <c r="M11" i="1"/>
  <c r="L11" i="1"/>
  <c r="K11" i="1"/>
  <c r="J11" i="1"/>
  <c r="M10" i="1"/>
  <c r="K10" i="1"/>
  <c r="M9" i="1"/>
  <c r="K9" i="1"/>
  <c r="M8" i="1"/>
  <c r="L8" i="1"/>
  <c r="K8" i="1"/>
  <c r="J8" i="1"/>
</calcChain>
</file>

<file path=xl/sharedStrings.xml><?xml version="1.0" encoding="utf-8"?>
<sst xmlns="http://schemas.openxmlformats.org/spreadsheetml/2006/main" count="90" uniqueCount="35">
  <si>
    <t xml:space="preserve">Grūdų  ir aliejinių augalų sėklų  supirkimo kiekių suvestinė ataskaita (2022 m. 25– 27 sav.) pagal GS-1*, t </t>
  </si>
  <si>
    <t xml:space="preserve">                      Data
Grūdai</t>
  </si>
  <si>
    <t>Pokytis, %</t>
  </si>
  <si>
    <t>27  sav.  (07 05–11)</t>
  </si>
  <si>
    <t>25  sav.  (06 20– 26)</t>
  </si>
  <si>
    <t>26  sav.  (06 27– 07 03)</t>
  </si>
  <si>
    <t>27  sav.  (07 04– 10)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</si>
  <si>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</si>
  <si>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</si>
  <si>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</si>
  <si>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</si>
  <si>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</si>
  <si>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</si>
  <si>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</si>
  <si>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</si>
  <si>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</si>
  <si>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</si>
  <si>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</si>
  <si>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</si>
  <si>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</si>
  <si>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</si>
  <si>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</si>
  <si>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</si>
  <si>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</si>
  <si>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</si>
  <si>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</si>
  <si>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</si>
  <si>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</si>
  <si>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</si>
  <si>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</si>
  <si>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</si>
  <si>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27 savaitę su   26 savaite</t>
  </si>
  <si>
    <t>*** lyginant 2022 m. 27 savaitę su 2021 m. 27 savaite</t>
  </si>
  <si>
    <t>Pastaba: grūdų bei aliejinių augalų sėklų 25 ir 26 savaičių supirkimo kiekiai patikslinti  2022-07-15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</si>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</sst>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8" fillId="0" borderId="32" xfId="0" quotePrefix="1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38" xfId="0" quotePrefix="1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26CB7A6-4726-4C32-B7C3-33C7A580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B9FA50C-3D92-4230-BF2F-2AEBEFCF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428FA54-AB3C-4B2D-89DD-429074FC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A1F22E9-191B-44CE-A853-134BB16E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A9BDB09-88BF-4854-B2D3-914F6E0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8D056BF-E8B4-4356-821A-E32EC768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801B90C-BDAF-460C-BD63-EA21F8FF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F50506C-CA99-4067-86C7-D72CAD4A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CF17E3B-C6FF-4F58-A141-BFF7DBA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DCC524F-CA19-4714-918E-A0CAB0F9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4A69A06-AABA-4743-8EDC-B167DC0F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B5BC3D3-6F5F-496B-94B4-0CAE3FDA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8F2388A-F216-47E9-96DA-78E1936F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74AB0BA-CE34-44B4-8315-BB106B14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C48FA93-B096-48B6-8E2F-58E1AB10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65ADDA0-5589-485C-82AA-7C3CF561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9182BF9-610A-4A6A-B951-CC6828AF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9E04FE0-13CA-4BAC-B99D-989BB07A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FAB4D23-1B93-4A0A-9D64-0B2FC002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43DD80D-3A02-4706-9661-B33192CD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4EDA525-0ECC-4DA0-AB0F-D8475ADE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FD5E666-AD89-42F6-85C8-80FD9DDA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66DA5B9-BAD3-4EB2-BD9D-A0279AF8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AA24BE5D-3BF1-4BA5-AF4E-B6FBBFAD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FA9AA8B-7374-493C-A8F2-182277A6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829754F-FAE2-49E6-8DD7-443C5C20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496C585-D5F8-4C33-82B8-42DD5A23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4AB150B-AA92-4A5C-811D-21E9A0F2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D111990-D615-47A2-9EBA-97CA12E4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A4D95633-97E6-4F3D-89D6-10B80B80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21E113B-BA12-4BC3-922D-6E1E8032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DED3B81F-0363-4C6F-8CA3-38891B73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9DA3721-4430-4A34-9AC7-34A7B9DA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CAB010A-5073-42BD-8EBF-EA175C4D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477D012-7148-4BB6-AC4D-3B21AC24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BC92AF9-4F05-431A-A65C-79806CB3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B5F5458-FCC0-4FB8-B616-0764013A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13F2CC20-9A7C-46E4-8E90-8C91E3AA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840D46A-46A7-4EF3-9681-CFFE196D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7116C05-BDB2-418E-B130-87FC8F6C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2CD7EA6-384E-45E8-BD7B-BF108C8C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4C538C8-E2F0-4612-B49A-AF4BFF85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FD9C18E-4D41-4894-AF70-14992F27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A79F78C-9383-452A-BF0A-2C762E24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E159185-E38F-42A7-A791-0C96D812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E9BEAAC-CF9F-45A3-8201-449F9E99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B3E2626-C01D-4202-BC93-5B507F14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96B4B06-DF84-42E0-8654-8F318334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19F3710-9FB6-4678-963A-1259950C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C567C0E-1FF5-4BD5-913B-652377E4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118A37B-07A3-4B07-8084-91C486D5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F2ACBA5-E5C1-468C-87E4-4EA5262A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7941073-F192-45FE-ADCD-77828580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BABE05F-3CB2-4506-9002-E8DCC6F9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6FFE076-830E-4B7E-BC18-148A2EF9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6CB4F71-06A1-4D58-A108-BC1E9D55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50475DC-BA25-4344-B553-F1BB4909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120CE13-E5D0-4476-99A8-54B6658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EDC5C93-8109-43FE-A442-0E6C2DF7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5E451A0-7163-4A3D-8759-99990878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2F7F02D-2232-403B-8211-C221136B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A02D7F6-15A2-491F-A519-96E20A4B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85CD67B-68A9-4F56-8765-13D21C44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D852DA4-3BF9-4B18-86FC-C186F7F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D1B0FCF-F652-4464-AB87-09499649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250C0403-343B-4DA1-B3E2-557AD7A4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2D72A51-79B5-42F9-9886-69F79B6F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41D2725-FE63-4021-BDDF-D67D76AA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C840C50-FA64-4281-8325-996829CB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449DC20-009D-41A5-8F44-55900085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213E8206-0003-4252-B0DD-06B89675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E4F9594-6311-4480-BFEB-93CFF54E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BCF0108B-44AF-4AF8-A425-4B6F40D1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598D12B-D1A7-4059-8A1D-70FAFE43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3DFDC4E-919C-4E0D-8E6C-05D19013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BF72BF1-1188-435F-A407-8E3D72A1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76F51B3-82AC-47EC-8A01-80E1069A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FE63BBD-64A8-4E38-A1B6-55E944FD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35B1ABD-5FD9-496B-8E74-36DED19F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A184603-F09C-44A9-9DEA-469D8950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AC640A3-661F-4A3E-BD06-142285D8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A9B8D17-B6E2-4217-9BBB-7DDEF86F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D021983-D3F3-42F8-B8AF-C4C10FA6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B27956C-ACEC-48F7-A3AD-FDC58A95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29DE4DF-3CCB-4350-A8B9-D8B3CFD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9B2969E-DAAB-4E9D-8C22-B6A39B61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0606355-E362-4C0B-96C8-C4B5FE93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354CE0A-4C69-4FB7-8A31-B8B822E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5CE600F-DC69-4E14-9C20-B00C1335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858723D-CE16-47A7-9F07-3E3134E3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3F3E622-C455-42B9-840E-317DC012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67D22A9-0D88-492F-8ADF-C09F9659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D9ADF10-20B9-4A3C-B623-06F97159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BB09E51-0899-4B86-84A7-EDA0E7FA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9E779F6-73A0-4683-B1B1-7F3E1BAE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8ABB0A3-451F-4BAD-8581-6E2851D2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F10FD5D-7C57-44B2-83E2-9A6A3CB9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32A0551-9D40-4B40-A28B-A21999E2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A28B4AE-53E4-4012-9D9F-C1988B07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A77C9FB-69DB-42FD-8585-B76F8B4A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EAD67DF-481E-444C-A8A6-96CA9D05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E4CEB80-C58B-4202-8F61-875D0653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19E1C10-F20C-484B-B376-33EA8D72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CECBA87-CE87-4AF8-BC9A-926E22A5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5F389C5-8662-46F9-8C9C-6DD9498B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7E057ED-178A-472D-96CC-D38D0A89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DF305E7-111E-4923-AF08-273995BA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B96F8AA-7B5A-4FF2-8B20-261B1DBB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5A23F58-B3EE-4901-9EFB-EEA5A1F8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70007E0-1C81-47F3-8875-127BCEC7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96AAD7B-D16A-4B70-AE62-3444B8E5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C41C343-CAF0-43A2-9D2B-37925098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1E24798-48AC-468C-85C4-771DA457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982245D-50C0-4A6F-A84A-5DD5AF2F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87D8972-F8CD-4D96-9DBD-2CBFF46C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D299A05-FF08-441F-A83B-C33B540E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4A78DA9-53C4-423A-BE36-4F16C672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B16F57A-A904-4DC7-9C0C-67930A88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9A81D49-8DBC-439B-BE1B-87AC33CC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BF549D7-D0D5-4632-8BB2-6018E277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F749120-3B66-41CD-824A-72F22856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DC4B1BC7-E8D6-42EA-8C30-B3919613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586B777-AE85-4CA4-90CC-A3301BF2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B9F0C861-8726-4367-BCFA-90515721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8623023-3411-41C8-95AB-6912DD3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E7B53B7F-B1CA-4282-9460-64A2FC22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B6619A8-3DBF-40D7-A732-F2A3C9CC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B705042-5F26-4CB5-8F01-8BCFAF6A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589656C-5FFD-437B-90B4-3ED35A6B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91CB65C5-8BEA-49B6-9429-A10CC580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E28A0EE-565E-4850-BDD0-240638DC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F67BB09-9B81-4238-88FD-11151A1D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11D43E4-DDE9-41B4-BFAC-8322EF12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5EC1BBD-77AB-47A9-8458-E4656634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415213E-0D09-4172-9332-B3DFC71C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CA0BB19-48E3-4FE7-BDB7-7E2DB07C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E4A693D-9933-4C9F-A416-FE608776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10173A0A-074F-4274-9756-BB5E3465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EB44E10-CCE9-487E-96F6-0AEBF007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F385A1D-260C-41F1-9784-7E5D59D9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7686D59-A43A-4EFB-82B9-76B61ACF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618A1D23-EA8A-4AF6-8FDD-55F13683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8187D24-004C-40B4-AFF5-FE599F21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182DD3C-CAEE-4AFF-B083-9A57F846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D6AB151-C5C2-4966-BA93-21260D09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97870F4-7D94-497E-9A7E-430FFCBE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A9B7861-4AE8-4575-B5E8-09F1B51D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1329A892-EFC1-483C-B38D-2729CDA5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69A1E62-CAE5-4FA6-A177-70F6BC44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67D5FEA-B62E-4012-A426-AA8D8336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F494081-056A-4EBF-9BC3-8C336575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660EC95-7943-4A8B-BA6A-21722B39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B43EB3C-0B04-4493-8916-F62AC548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B8FED7D-F0D2-4D14-92F1-8AD5EA1B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08ACEFA-9BA9-4B5E-A317-3888D1AC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7B11A3D-877F-4321-8DE1-7E0A643A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4638B58-2087-41AD-A3BD-23A67FF3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5E69EC9-2304-44CE-9ABE-05AF2D5B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FAF668B-6AE0-48DF-B4E0-7349BB4D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0DFC9CE-B78B-4827-A60B-98C94D56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41C9404-BA5A-483D-A95F-611E0986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50F91687-7174-479A-945F-5693ACF6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47BB6AC-0640-4617-A1E1-D0E9CE34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5D6E82B-411D-4554-AA62-9D160088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6787366-C8B2-4E37-B26C-2CC072FA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C109EBD-8D7A-4562-8550-75165A5A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E263242-1C13-4F9B-82C9-A4E40331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2878E1A-D2D8-46DB-96E2-705D409B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AD0F8A9-1C61-4E71-8C97-3AC9FE37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C85F32F-388C-45E8-ACCA-114A2347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A2D586C-146A-4464-AAD6-96E9CB14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A94D495-1462-4D5C-AF5F-AD51A594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51824E1-FB20-4677-B66D-DB276FBC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20889B8-C0BE-470C-89DC-0827A3ED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2098FC5-A0AC-42B7-8B3D-A508750F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71D279E-6161-48D5-A7A8-25A6B68C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D859630-C21E-4048-9E31-EA325D23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1D8B71E-B69E-4E6B-9A3C-D54981D7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48ED908-BC5B-4EA1-88B1-92AA8785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D878921A-6408-4DFC-87B6-56996B2F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849FD20-CFBB-405F-914A-8922A695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5708A4D8-10B1-49D2-8954-D2733A5B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14AFE2E-446C-4DB7-946D-A8A529E4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75E18207-1102-4A8C-B23B-5505C29A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6D3A52C-3636-4E2E-9AEA-7DEABAC2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98155E90-23E2-409F-9D76-4FD6DC80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D148AD2-3A2F-40FF-A6A0-6B313D6B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BE5B6464-9FAF-41CF-8ED4-A7550B90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0B2F11B-5B47-4ECD-9CFD-AE9AEC60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F7BA2136-D1BC-4A0D-B441-FD6D67A0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1F7921F-2D13-4329-B7C4-988A6844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7ED81FF-AD3E-4958-9038-8A4D8DF6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07F9F32-388B-47CA-9A8C-24D6A336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78B6C69-DD95-41FE-9490-C500F755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19B65D0-B671-4EBB-B4FD-75FE6D9A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473CD813-D2BC-47A8-BCD0-9631DB58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689BB00-7223-4006-B052-F7B9CB94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BCBD9501-A628-4B4D-89A5-2BEC77C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D4578BF-A23F-4A84-AB32-68B2D21C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88F6F41-83FC-426C-B428-8264EBDC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F2C87B9-5CEE-4ABF-8E5E-A7A95B9B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B25CDED-976E-4378-9486-7ABB4913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CF389D0-4125-4E27-BE2B-D1193A13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9196C11-551C-4B3A-BB75-8160682E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549DF58-E4F6-4E24-B49E-CFC41727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7F23E06B-4628-4C08-8286-8E19CC23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2557795-8590-4A33-BC13-88FF8541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911415C-899D-4D40-BB6B-51C4283F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0D7E01A9-8B68-4BC7-8CAD-4F1F0091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5C2C4678-CA6E-4C2A-915A-A74B191F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2BF0808-2411-4599-8F7E-BF0094FE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03A4020-7BC9-4CD2-A099-51B0B977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7F35C04-BDF8-453C-B266-75F6061F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D3DC865D-5D5E-4607-8850-1BC56D71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7167811-C6D0-42FB-801F-0B18785F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A4FE8C5-3E68-4302-8E7F-06FCFED3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D3F3096-F685-4D05-A2CB-F44BE036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567283B-8414-4C8E-97F4-C8E3D895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82947FF-FFF5-4E56-94C1-04C463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754795E-4389-4401-975B-0C51A1C4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B74F63E-F02B-4C4E-AA18-4176C431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F9519E2-3BA5-42C7-9868-F393ED5F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CAB8658-E354-41E4-BD97-65533863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5B9E411-70DB-4FCF-9554-D20998C9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F8809FE-0041-45E3-8F28-6DB776EA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21C959F-0AD3-41B7-BB21-ABF2D01D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953F35F-A963-435B-9AA0-A09CB3AD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BBA34F4-919B-41A7-80CC-FA9EC4EE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CD1F044-D372-4B11-BB38-6DB90B78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D1019C4-CC44-4253-B9D7-76934265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D60859E-9C18-4464-BAFE-D2623E6B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12139EE-FBEB-4990-A73D-C1334266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6F1A3B4-6067-4A4E-B155-36EA3A6E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DB8D21D-98E8-4755-B1C5-E0934512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9B956CC-B142-4E6C-8DB4-677A0CEF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149D256-EDE8-4D57-B4D5-1D91F195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A98D709-FCFF-430E-A8CC-0AB0F1EE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691DEB21-EE6E-4DD3-AD97-DC411B4E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EBD8464-9F84-4AB8-9115-18C2431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BE1A0EA-CE7D-45CB-B9F0-4143AE92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F5B2510-B543-4D7C-9ADC-96302D42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8CA1C912-52A8-49EE-B4EF-16B20F49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A58ABBF-632F-471F-99B6-BDDFFC5D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3E6DAED-4A7B-41AB-AA9F-BCCF9D04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E735D0C-83C0-496F-A3F4-4E0CB10A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12836DF-0247-4766-8C16-D620A5E6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91A5A5C-8232-4377-BCC0-E1951163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C080FE1-7BBB-4BE0-8164-9F926D87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3DF72D4-D8F3-4FA9-8416-BB57DA48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B34DACE-D868-47A2-B98B-A11181DF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14E96A6-751C-46F9-AD5A-6EE14C24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8D8E528-AC74-4AAE-AA9E-81BCF880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A1574F54-BB6E-4103-932F-BDBEC37A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5E2F281-A8BD-460D-B2D8-B776A08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155E920-92AE-42B0-BFA1-528BB433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091D59EC-FDA5-408C-92E8-DDD75DFB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4ED5DC3-B9AE-4F6D-85C7-04B6800E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0DFA977-1F01-4C7E-9387-D2FBC4A7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4F2C1B3-E92E-4BC5-9149-3700385F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24B02B9-5D27-45C9-8237-50DF2D1D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DF4B8E9-CECA-4FA7-B74F-AF2A713C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2E9D8BB-FCCA-494E-B77E-A90A17D1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63914B6-C078-42E8-9EC9-5FFEBF8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1D13B6B8-4328-4B84-AD66-2B697E9E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BB91CDE-FDCB-405D-9746-AD98942C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9994BE7-5673-4429-B685-371339EC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7217E79-A813-44FA-B055-A614A414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7F75546-606D-4A83-A1AE-F1F97B2A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4237E6A-F799-4217-B909-969E8B6B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DAD6E40-90E5-4A21-B544-73F89E1E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95B9EB9-89EE-40A7-A39D-9BEDCB48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D830726-6FB2-459D-AF6F-98D7E63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CE83B04-030C-4C38-BF5D-5A30FC99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BE59B6A-3153-4AE8-9D18-63E0A327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12B718E-4D65-4794-8FBC-D2022AE0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C1B1F9C-BB11-4316-8BF5-D96903F0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D8A2605-89EF-4DB4-987A-9C1ABD19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1016443-BD95-4BC4-B1F3-8230BBE3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1293A43-1E7E-4183-B3FC-2F281AC1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B6611C3-A115-43A2-9A27-0B76CA2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FBB08D1-3CF0-4598-9C36-B5CBAB77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091031B-4857-4228-8145-DA525855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D8131F8-8E75-4865-A54E-C59EEDC0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AB06A71-07E3-4A39-8C1C-BD29EBFA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FE68985-5F19-40C9-8B8D-A5A3EFE4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8195923-4245-44E6-81DA-28A753DA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C42867C-C2D8-4E18-945C-749C128F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A0F5EB8-3984-432A-84C9-715828CB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731ACE8-CA46-40EE-BDAD-A4C8A955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D00E16A-2979-4783-BCB7-686E30B2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A26E847-AE8A-43F0-B4FE-8A7FA370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EE67752-BB7B-4DCB-939A-D54B21FA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826EFA6-7A7C-48C0-87E5-621B2B0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AEE8041-D2BD-4F83-97C9-A9845A74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4717FB5-F580-4CB0-A741-C2F65BF3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BBC6BB8-6536-4055-844D-8395545D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185DEBD-D026-4793-B814-F1CAE2D9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CEF432B-9819-4642-B42A-741B841D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7A140CF-0FB1-4513-91D3-81C3161E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B1B9874-CA34-4DDE-AD3B-DCA64030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233707CB-7FB6-4B26-A452-3A1CD2CE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E13DF74-EDC3-421D-AE7F-69081090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8E58BE0-21F9-4E96-92D9-CF6DFD44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E596E2E8-EC54-4667-A05E-924D3F8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4C952FC-46A5-4B2C-929B-B4CE87AF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6498313-32EB-4D03-A331-3FAB4306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BAEABAC-4674-417D-B26F-097631A1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144C919-E28A-40F4-8618-2D640A2D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53619BD-56CB-4464-8035-9E429608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6CA926F-572C-4731-BA67-EF895488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59B29AE-8099-4B74-A0B2-B7F199DD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7D3B3C3A-ADF2-40F1-9610-0DB0486C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BD713E7-A582-43FD-A872-683842E5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1E6364CB-862F-4DBC-8DC0-138E9FDB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FFD77C8-9EC2-4139-938E-1B8DE117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DED8DBA-0A10-4A82-AE7C-5897B33A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FE3C757-6C1E-4F7B-9B3A-A7D1B555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E5E0E78-91D4-499D-A475-C6450CC5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785C438-1FC8-40EB-9C03-B100C9BF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F603B93-4238-4EF3-998D-2FEA1488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41817E0-3F23-4F5B-A164-09045923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5D1D61A-F97F-4947-BC59-B1095F47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6FBB4B8C-AC4E-479D-8762-959D2B6D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64EF66E-8F24-469C-838E-E9E3D389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A1C055F-FCCE-46C8-950A-9B9E4E5A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A13CC81B-FDEE-41A5-A8AC-BFE382AD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EA07C8F-4E02-4057-BA78-95E8E829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119AB95-6D2E-4200-885F-D061D40F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68312C7-CC1A-4552-8B6E-F40B04C9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1A335E4-100D-4F32-825B-7BC1AAF5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7ADE9D0-C9E7-4709-8125-F7CBA9DE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0AEF54E-B730-4344-AD4C-1FEF5CA9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10C560C-C265-429D-9DA1-C5D9F4D4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B576D25-83AA-400F-AD07-0093AE05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F67695B-3E22-4177-BF20-CEA7B9A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CFC2654F-4709-4A9B-BA0B-23D1541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11B1AAE-6287-449A-80F9-76F5842F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331ACFD-FFC2-4F55-8468-A36A993D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F7342CC-1021-41B6-8BB3-8FDBEB24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86FF03C-181C-4761-AB86-364F1E78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4303E03C-2487-4E5E-BC59-476C311A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9C86037-F4A7-4E54-84BE-8BF26BE8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32CCDB8-DA23-4C26-9C41-D6D3D2F0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ECCA3DD-8A2F-433D-9DD3-5993DB72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D00CE6E-26A9-4C9B-BFEB-249645CC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57D3D520-F31C-4317-A926-7957D202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BE60E91-2D77-41F6-8C63-5A391554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852C420-F819-4012-A242-834E6A85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1A5FD6A1-8A73-44D5-8035-92765F4B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819BD2E-37E9-4164-A07A-3FF72C3A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57152080-6883-4D22-8C7C-A2478C30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FE6F2D1B-DE39-440C-B04E-4C467AEB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AB8B68C-7C95-46DB-8F3D-6FD9B3A6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25397C7D-EFB0-4A52-89F0-B0789CA7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85BB384-2609-493B-9FA9-A96CA2DB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D0EDD712-B6A4-4508-AE18-0C99CEA6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4787DCC-FDCB-4171-B57C-A8FCE01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0D29E10-CF4F-4B19-AA65-2086E02D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D541943-E46E-41C6-BD4A-0B010E64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C23B3D0-1B82-4B0F-A888-F968A333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E50D89D-D4D5-4885-8AE8-4999662E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8D16E99-3B66-469D-84A6-10142E39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3FEEADE-AA8C-48F1-A8C4-4A8FB167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0F5FE7E-948C-4228-8DDC-B7854023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98974E0-B095-430C-8FC2-79BEF213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82A8B36-F090-4DC1-9EB9-6DF9BB2B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F14BC6C-513B-486C-B171-5D2D0D08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C813F41-E05A-47D3-AE4B-B6503454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0DFFBCB-AECC-41FC-8E75-8D85D1A7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BE9E9BC-C18C-4460-9D32-DF2FE650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B934976-0C77-4DAF-9C09-9524AE06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40526EC-13F7-4C4D-B3D5-A11B15A5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CF9642E-4215-4612-AB23-934A83BF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73D2AD6-511D-495D-8EDA-C1E0CBAE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FAC6CF6-2C3B-4E92-9276-0C2C6805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23F5A25-1ACA-43FE-B95B-D1928FC5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4AE1516-3A13-4F0D-B5F8-47A0A789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0D66B5E-DAC7-48E1-867F-15843542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9116194-7939-4C54-9C44-8326B3A6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754A905-4F9B-45B1-969C-02B2D0C3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966D893-BBE4-45E4-AC3A-44A6217A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8232598-5E06-44BA-AF6E-73BD0ECF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24C5951-835D-4028-9094-A37D0330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33493FB-05D2-443D-B335-4EBAD044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84541BE-DDD8-4A85-B382-9AEB70B4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44B706D1-1ABB-4B92-87E2-1E30ED6D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F29177A-249B-4C0D-8524-619371F2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27CF119-F866-4920-ACA7-19E509E8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B68B03F-F12B-4AE3-8357-742D6E85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51E80EF-D77E-4391-954F-0EA1398A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3E11D22-08F1-4A8C-800F-F1BC610F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D33E71E3-0685-4185-BEE1-764D5B2C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4C2E816-5625-4852-A428-A9ECE70E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36A19DA-E044-41EF-A84B-BE758D16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E6E3ECD-DCAB-4080-9D77-30B34592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3EA31015-2B7C-4A26-89CE-C68B5946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823A-05F4-41BA-A03C-C42DD00C6B59}">
  <dimension ref="A1:V56"/>
  <sheetViews>
    <sheetView showGridLines="0" tabSelected="1" workbookViewId="0">
      <selection activeCell="O25" sqref="O25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497.49</v>
      </c>
      <c r="C8" s="27">
        <v>5104.2979999999998</v>
      </c>
      <c r="D8" s="26">
        <v>2858.6349999999998</v>
      </c>
      <c r="E8" s="27">
        <v>8982.6980000000003</v>
      </c>
      <c r="F8" s="28">
        <v>5151.1299999999992</v>
      </c>
      <c r="G8" s="29">
        <v>39296.06</v>
      </c>
      <c r="H8" s="28">
        <v>1690.5630000000001</v>
      </c>
      <c r="I8" s="29">
        <v>27748.522000000001</v>
      </c>
      <c r="J8" s="28">
        <f t="shared" ref="J8:K13" si="0">+((H8*100/F8)-100)</f>
        <v>-67.180735100841943</v>
      </c>
      <c r="K8" s="30">
        <f t="shared" si="0"/>
        <v>-29.38599442285053</v>
      </c>
      <c r="L8" s="28">
        <f t="shared" ref="L8:M13" si="1">+((H8*100/B8)-100)</f>
        <v>239.81848881384553</v>
      </c>
      <c r="M8" s="31">
        <f t="shared" si="1"/>
        <v>443.63052470682555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11.18</v>
      </c>
      <c r="C9" s="36">
        <v>94.86</v>
      </c>
      <c r="D9" s="35">
        <v>572.14799999999991</v>
      </c>
      <c r="E9" s="36">
        <v>4705.1139999999996</v>
      </c>
      <c r="F9" s="37">
        <v>922.12199999999996</v>
      </c>
      <c r="G9" s="38">
        <v>25528.745999999999</v>
      </c>
      <c r="H9" s="37">
        <v>0</v>
      </c>
      <c r="I9" s="39">
        <v>25000</v>
      </c>
      <c r="J9" s="40" t="s">
        <v>13</v>
      </c>
      <c r="K9" s="41">
        <f>+((I9*100/G9)-100)</f>
        <v>-2.0711788977022252</v>
      </c>
      <c r="L9" s="42" t="s">
        <v>13</v>
      </c>
      <c r="M9" s="43">
        <f>+((I9*100/C9)-100)</f>
        <v>26254.627872654437</v>
      </c>
      <c r="N9" s="44"/>
      <c r="O9" s="44"/>
      <c r="P9" s="45"/>
      <c r="Q9" s="45"/>
      <c r="R9" s="45"/>
      <c r="S9" s="46"/>
    </row>
    <row r="10" spans="1:22" x14ac:dyDescent="0.25">
      <c r="A10" s="47" t="s">
        <v>14</v>
      </c>
      <c r="B10" s="48">
        <v>100.76</v>
      </c>
      <c r="C10" s="49">
        <v>1483.25</v>
      </c>
      <c r="D10" s="48">
        <v>1502.4180000000001</v>
      </c>
      <c r="E10" s="49">
        <v>2876.5340000000001</v>
      </c>
      <c r="F10" s="50">
        <v>1592.096</v>
      </c>
      <c r="G10" s="38">
        <v>10150.553</v>
      </c>
      <c r="H10" s="50">
        <v>0</v>
      </c>
      <c r="I10" s="51">
        <v>1124.98</v>
      </c>
      <c r="J10" s="40" t="s">
        <v>13</v>
      </c>
      <c r="K10" s="41">
        <f t="shared" si="0"/>
        <v>-88.917057031277011</v>
      </c>
      <c r="L10" s="40" t="s">
        <v>13</v>
      </c>
      <c r="M10" s="43">
        <f t="shared" si="1"/>
        <v>-24.154390696106518</v>
      </c>
      <c r="N10" s="32"/>
      <c r="O10" s="32"/>
      <c r="P10" s="52"/>
      <c r="Q10" s="52"/>
    </row>
    <row r="11" spans="1:22" x14ac:dyDescent="0.25">
      <c r="A11" s="53" t="s">
        <v>15</v>
      </c>
      <c r="B11" s="48">
        <v>159.57</v>
      </c>
      <c r="C11" s="49">
        <v>2543.61</v>
      </c>
      <c r="D11" s="48">
        <v>205.02</v>
      </c>
      <c r="E11" s="49">
        <v>0</v>
      </c>
      <c r="F11" s="50">
        <v>1415.68</v>
      </c>
      <c r="G11" s="38">
        <v>2516.8530000000001</v>
      </c>
      <c r="H11" s="50">
        <v>1588.62</v>
      </c>
      <c r="I11" s="51">
        <v>400</v>
      </c>
      <c r="J11" s="54">
        <f t="shared" si="0"/>
        <v>12.216037522603969</v>
      </c>
      <c r="K11" s="55">
        <f t="shared" si="0"/>
        <v>-84.107136968269501</v>
      </c>
      <c r="L11" s="56">
        <f t="shared" si="1"/>
        <v>895.56307576612153</v>
      </c>
      <c r="M11" s="57">
        <f t="shared" si="1"/>
        <v>-84.274318783146782</v>
      </c>
      <c r="O11" s="14"/>
      <c r="P11" s="52"/>
      <c r="Q11" s="52"/>
    </row>
    <row r="12" spans="1:22" x14ac:dyDescent="0.25">
      <c r="A12" s="53" t="s">
        <v>16</v>
      </c>
      <c r="B12" s="48">
        <v>0</v>
      </c>
      <c r="C12" s="49">
        <v>0</v>
      </c>
      <c r="D12" s="48">
        <v>30.751999999999999</v>
      </c>
      <c r="E12" s="49">
        <v>0</v>
      </c>
      <c r="F12" s="50">
        <v>31.12</v>
      </c>
      <c r="G12" s="38">
        <v>0</v>
      </c>
      <c r="H12" s="50">
        <v>0</v>
      </c>
      <c r="I12" s="51">
        <v>24.141999999999999</v>
      </c>
      <c r="J12" s="54" t="s">
        <v>13</v>
      </c>
      <c r="K12" s="55" t="s">
        <v>13</v>
      </c>
      <c r="L12" s="56" t="s">
        <v>13</v>
      </c>
      <c r="M12" s="57" t="s">
        <v>13</v>
      </c>
      <c r="N12" s="32"/>
      <c r="O12" s="32"/>
      <c r="P12" s="52"/>
      <c r="Q12" s="52"/>
    </row>
    <row r="13" spans="1:22" x14ac:dyDescent="0.25">
      <c r="A13" s="58" t="s">
        <v>17</v>
      </c>
      <c r="B13" s="48">
        <v>225.98</v>
      </c>
      <c r="C13" s="49">
        <v>982.57799999999997</v>
      </c>
      <c r="D13" s="48">
        <v>548.29700000000003</v>
      </c>
      <c r="E13" s="49">
        <v>1401.05</v>
      </c>
      <c r="F13" s="50">
        <v>1190.1120000000001</v>
      </c>
      <c r="G13" s="38">
        <v>1099.9079999999999</v>
      </c>
      <c r="H13" s="50">
        <v>101.943</v>
      </c>
      <c r="I13" s="59">
        <v>1199.4000000000001</v>
      </c>
      <c r="J13" s="36">
        <f t="shared" si="0"/>
        <v>-91.434167540534006</v>
      </c>
      <c r="K13" s="60">
        <f t="shared" si="0"/>
        <v>9.0454838041000016</v>
      </c>
      <c r="L13" s="36">
        <f t="shared" si="1"/>
        <v>-54.888485706699711</v>
      </c>
      <c r="M13" s="61">
        <f t="shared" si="1"/>
        <v>22.066645090771431</v>
      </c>
      <c r="N13" s="32"/>
    </row>
    <row r="14" spans="1:22" s="33" customFormat="1" x14ac:dyDescent="0.25">
      <c r="A14" s="62" t="s">
        <v>18</v>
      </c>
      <c r="B14" s="63">
        <v>11.44</v>
      </c>
      <c r="C14" s="64">
        <v>0</v>
      </c>
      <c r="D14" s="63">
        <v>0</v>
      </c>
      <c r="E14" s="64">
        <v>0</v>
      </c>
      <c r="F14" s="65">
        <v>25.54</v>
      </c>
      <c r="G14" s="66">
        <v>0</v>
      </c>
      <c r="H14" s="65">
        <v>0</v>
      </c>
      <c r="I14" s="67">
        <v>0</v>
      </c>
      <c r="J14" s="68" t="s">
        <v>13</v>
      </c>
      <c r="K14" s="69" t="s">
        <v>13</v>
      </c>
      <c r="L14" s="68" t="s">
        <v>13</v>
      </c>
      <c r="M14" s="70" t="s">
        <v>13</v>
      </c>
      <c r="N14" s="71"/>
      <c r="O14" s="71"/>
      <c r="P14" s="71"/>
      <c r="Q14" s="71"/>
      <c r="R14" s="71"/>
      <c r="S14" s="71"/>
    </row>
    <row r="15" spans="1:22" x14ac:dyDescent="0.25">
      <c r="A15" s="47" t="s">
        <v>14</v>
      </c>
      <c r="B15" s="72">
        <v>0</v>
      </c>
      <c r="C15" s="73">
        <v>0</v>
      </c>
      <c r="D15" s="72">
        <v>0</v>
      </c>
      <c r="E15" s="74">
        <v>0</v>
      </c>
      <c r="F15" s="75">
        <v>0</v>
      </c>
      <c r="G15" s="76">
        <v>0</v>
      </c>
      <c r="H15" s="75">
        <v>0</v>
      </c>
      <c r="I15" s="39">
        <v>0</v>
      </c>
      <c r="J15" s="40" t="s">
        <v>13</v>
      </c>
      <c r="K15" s="41" t="s">
        <v>13</v>
      </c>
      <c r="L15" s="77" t="s">
        <v>13</v>
      </c>
      <c r="M15" s="43" t="s">
        <v>13</v>
      </c>
      <c r="O15" s="14"/>
      <c r="P15" s="52"/>
      <c r="Q15" s="52"/>
    </row>
    <row r="16" spans="1:22" x14ac:dyDescent="0.25">
      <c r="A16" s="58" t="s">
        <v>15</v>
      </c>
      <c r="B16" s="78">
        <v>11.44</v>
      </c>
      <c r="C16" s="79">
        <v>0</v>
      </c>
      <c r="D16" s="78">
        <v>0</v>
      </c>
      <c r="E16" s="80">
        <v>0</v>
      </c>
      <c r="F16" s="81">
        <v>25.54</v>
      </c>
      <c r="G16" s="82">
        <v>0</v>
      </c>
      <c r="H16" s="81">
        <v>0</v>
      </c>
      <c r="I16" s="83">
        <v>0</v>
      </c>
      <c r="J16" s="36" t="s">
        <v>13</v>
      </c>
      <c r="K16" s="60" t="s">
        <v>13</v>
      </c>
      <c r="L16" s="36" t="s">
        <v>13</v>
      </c>
      <c r="M16" s="61" t="s">
        <v>13</v>
      </c>
      <c r="O16" s="14"/>
      <c r="P16" s="52"/>
      <c r="Q16" s="52"/>
    </row>
    <row r="17" spans="1:19" s="33" customFormat="1" x14ac:dyDescent="0.25">
      <c r="A17" s="62" t="s">
        <v>19</v>
      </c>
      <c r="B17" s="26">
        <v>2160.2649999999999</v>
      </c>
      <c r="C17" s="27">
        <v>2348.04</v>
      </c>
      <c r="D17" s="26">
        <v>357.971</v>
      </c>
      <c r="E17" s="27">
        <v>1053.46</v>
      </c>
      <c r="F17" s="28">
        <v>141.13</v>
      </c>
      <c r="G17" s="29">
        <v>1098.3510000000001</v>
      </c>
      <c r="H17" s="28">
        <v>225.48</v>
      </c>
      <c r="I17" s="39">
        <v>141.38</v>
      </c>
      <c r="J17" s="68">
        <f t="shared" ref="J17:K29" si="2">+((H17*100/F17)-100)</f>
        <v>59.76759016509601</v>
      </c>
      <c r="K17" s="69">
        <f t="shared" si="2"/>
        <v>-87.127976393702923</v>
      </c>
      <c r="L17" s="68">
        <f t="shared" ref="L17:M29" si="3">+((H17*100/B17)-100)</f>
        <v>-89.562391651024299</v>
      </c>
      <c r="M17" s="70">
        <f t="shared" si="3"/>
        <v>-93.978807856765641</v>
      </c>
      <c r="N17" s="71"/>
      <c r="O17" s="71"/>
      <c r="P17" s="71"/>
      <c r="Q17" s="71"/>
      <c r="R17" s="71"/>
      <c r="S17" s="71"/>
    </row>
    <row r="18" spans="1:19" x14ac:dyDescent="0.25">
      <c r="A18" s="47" t="s">
        <v>14</v>
      </c>
      <c r="B18" s="35">
        <v>93.1</v>
      </c>
      <c r="C18" s="36">
        <v>0</v>
      </c>
      <c r="D18" s="35">
        <v>18.260000000000002</v>
      </c>
      <c r="E18" s="36">
        <v>0</v>
      </c>
      <c r="F18" s="37">
        <v>0</v>
      </c>
      <c r="G18" s="38">
        <v>12.871</v>
      </c>
      <c r="H18" s="37">
        <v>0</v>
      </c>
      <c r="I18" s="39">
        <v>0</v>
      </c>
      <c r="J18" s="40" t="s">
        <v>13</v>
      </c>
      <c r="K18" s="41" t="s">
        <v>13</v>
      </c>
      <c r="L18" s="40" t="s">
        <v>13</v>
      </c>
      <c r="M18" s="43" t="s">
        <v>13</v>
      </c>
      <c r="O18" s="14"/>
      <c r="P18" s="52"/>
      <c r="Q18" s="52"/>
    </row>
    <row r="19" spans="1:19" x14ac:dyDescent="0.25">
      <c r="A19" s="53" t="s">
        <v>15</v>
      </c>
      <c r="B19" s="48">
        <v>2039.2049999999999</v>
      </c>
      <c r="C19" s="84">
        <v>926</v>
      </c>
      <c r="D19" s="48">
        <v>22.831</v>
      </c>
      <c r="E19" s="49">
        <v>833.48</v>
      </c>
      <c r="F19" s="50">
        <v>34.93</v>
      </c>
      <c r="G19" s="38">
        <v>1085.48</v>
      </c>
      <c r="H19" s="50">
        <v>17.2</v>
      </c>
      <c r="I19" s="51">
        <v>49.82</v>
      </c>
      <c r="J19" s="54">
        <f t="shared" si="2"/>
        <v>-50.758660177497852</v>
      </c>
      <c r="K19" s="55">
        <f t="shared" si="2"/>
        <v>-95.410325386004345</v>
      </c>
      <c r="L19" s="56">
        <f t="shared" si="3"/>
        <v>-99.156534041452431</v>
      </c>
      <c r="M19" s="57">
        <f t="shared" si="3"/>
        <v>-94.61987041036717</v>
      </c>
      <c r="O19" s="14"/>
      <c r="P19" s="52"/>
      <c r="Q19" s="52"/>
    </row>
    <row r="20" spans="1:19" x14ac:dyDescent="0.25">
      <c r="A20" s="58" t="s">
        <v>20</v>
      </c>
      <c r="B20" s="78">
        <v>27.96</v>
      </c>
      <c r="C20" s="80">
        <v>1422.04</v>
      </c>
      <c r="D20" s="48">
        <v>316.88</v>
      </c>
      <c r="E20" s="49">
        <v>219.98</v>
      </c>
      <c r="F20" s="50">
        <v>106.2</v>
      </c>
      <c r="G20" s="38">
        <v>0</v>
      </c>
      <c r="H20" s="50">
        <v>208.28</v>
      </c>
      <c r="I20" s="85">
        <v>91.56</v>
      </c>
      <c r="J20" s="86">
        <f t="shared" si="2"/>
        <v>96.120527306967972</v>
      </c>
      <c r="K20" s="87" t="s">
        <v>13</v>
      </c>
      <c r="L20" s="88">
        <f t="shared" si="3"/>
        <v>644.92131616595134</v>
      </c>
      <c r="M20" s="89">
        <f t="shared" si="3"/>
        <v>-93.561362549576671</v>
      </c>
      <c r="O20" s="14"/>
      <c r="P20" s="52"/>
      <c r="Q20" s="52"/>
    </row>
    <row r="21" spans="1:19" x14ac:dyDescent="0.25">
      <c r="A21" s="90" t="s">
        <v>21</v>
      </c>
      <c r="B21" s="35">
        <v>87.918999999999997</v>
      </c>
      <c r="C21" s="36">
        <v>0</v>
      </c>
      <c r="D21" s="72">
        <v>42.62</v>
      </c>
      <c r="E21" s="74">
        <v>22.803999999999998</v>
      </c>
      <c r="F21" s="75">
        <v>21.675000000000001</v>
      </c>
      <c r="G21" s="76">
        <v>153.476</v>
      </c>
      <c r="H21" s="75">
        <v>7.1</v>
      </c>
      <c r="I21" s="39">
        <v>48.506999999999998</v>
      </c>
      <c r="J21" s="91">
        <f t="shared" si="2"/>
        <v>-67.243367935409452</v>
      </c>
      <c r="K21" s="41">
        <f t="shared" si="2"/>
        <v>-68.39440694310511</v>
      </c>
      <c r="L21" s="92">
        <f t="shared" si="3"/>
        <v>-91.924384945233683</v>
      </c>
      <c r="M21" s="43" t="s">
        <v>13</v>
      </c>
      <c r="O21" s="14"/>
      <c r="P21" s="52"/>
      <c r="Q21" s="52"/>
    </row>
    <row r="22" spans="1:19" x14ac:dyDescent="0.25">
      <c r="A22" s="53" t="s">
        <v>22</v>
      </c>
      <c r="B22" s="48">
        <v>3.415</v>
      </c>
      <c r="C22" s="84">
        <v>0</v>
      </c>
      <c r="D22" s="48">
        <v>0</v>
      </c>
      <c r="E22" s="49">
        <v>132.66</v>
      </c>
      <c r="F22" s="50">
        <v>21.323</v>
      </c>
      <c r="G22" s="93">
        <v>0</v>
      </c>
      <c r="H22" s="50">
        <v>26.88</v>
      </c>
      <c r="I22" s="51">
        <v>0</v>
      </c>
      <c r="J22" s="94">
        <f>+((H22*100/F22)-100)</f>
        <v>26.061060826337751</v>
      </c>
      <c r="K22" s="55" t="s">
        <v>13</v>
      </c>
      <c r="L22" s="95">
        <f t="shared" si="3"/>
        <v>687.11566617862366</v>
      </c>
      <c r="M22" s="57" t="s">
        <v>13</v>
      </c>
      <c r="O22" s="14"/>
      <c r="P22" s="52"/>
      <c r="Q22" s="52"/>
    </row>
    <row r="23" spans="1:19" x14ac:dyDescent="0.25">
      <c r="A23" s="53" t="s">
        <v>23</v>
      </c>
      <c r="B23" s="48">
        <v>164.029</v>
      </c>
      <c r="C23" s="84">
        <v>244</v>
      </c>
      <c r="D23" s="48">
        <v>0</v>
      </c>
      <c r="E23" s="49">
        <v>26.74</v>
      </c>
      <c r="F23" s="50">
        <v>0</v>
      </c>
      <c r="G23" s="93">
        <v>52.14</v>
      </c>
      <c r="H23" s="50">
        <v>0</v>
      </c>
      <c r="I23" s="51">
        <v>50.3</v>
      </c>
      <c r="J23" s="94" t="s">
        <v>13</v>
      </c>
      <c r="K23" s="55">
        <f t="shared" si="2"/>
        <v>-3.5289604909858099</v>
      </c>
      <c r="L23" s="95" t="s">
        <v>13</v>
      </c>
      <c r="M23" s="57">
        <f t="shared" si="3"/>
        <v>-79.385245901639337</v>
      </c>
      <c r="O23" s="14"/>
      <c r="P23" s="52"/>
      <c r="Q23" s="52"/>
    </row>
    <row r="24" spans="1:19" x14ac:dyDescent="0.25">
      <c r="A24" s="53" t="s">
        <v>24</v>
      </c>
      <c r="B24" s="48">
        <v>76.44</v>
      </c>
      <c r="C24" s="84">
        <v>129.94</v>
      </c>
      <c r="D24" s="48">
        <v>79.040000000000006</v>
      </c>
      <c r="E24" s="49">
        <v>1232.5</v>
      </c>
      <c r="F24" s="50">
        <v>0</v>
      </c>
      <c r="G24" s="93">
        <v>1524.18</v>
      </c>
      <c r="H24" s="50">
        <v>263.18</v>
      </c>
      <c r="I24" s="51">
        <v>671.28</v>
      </c>
      <c r="J24" s="94" t="s">
        <v>13</v>
      </c>
      <c r="K24" s="55">
        <f t="shared" si="2"/>
        <v>-55.957957721528956</v>
      </c>
      <c r="L24" s="95">
        <f t="shared" si="3"/>
        <v>244.29618001046572</v>
      </c>
      <c r="M24" s="57">
        <f t="shared" si="3"/>
        <v>416.60766507618905</v>
      </c>
      <c r="O24" s="14"/>
      <c r="P24" s="52"/>
      <c r="Q24" s="52"/>
    </row>
    <row r="25" spans="1:19" x14ac:dyDescent="0.25">
      <c r="A25" s="53" t="s">
        <v>25</v>
      </c>
      <c r="B25" s="48">
        <v>46.9</v>
      </c>
      <c r="C25" s="84">
        <v>5.7880000000000003</v>
      </c>
      <c r="D25" s="48">
        <v>30.312999999999999</v>
      </c>
      <c r="E25" s="49">
        <v>48.96</v>
      </c>
      <c r="F25" s="50">
        <v>39.6</v>
      </c>
      <c r="G25" s="93">
        <v>26.166</v>
      </c>
      <c r="H25" s="50">
        <v>0</v>
      </c>
      <c r="I25" s="51">
        <v>0</v>
      </c>
      <c r="J25" s="95" t="s">
        <v>13</v>
      </c>
      <c r="K25" s="96" t="s">
        <v>13</v>
      </c>
      <c r="L25" s="95" t="s">
        <v>13</v>
      </c>
      <c r="M25" s="57" t="s">
        <v>13</v>
      </c>
      <c r="O25" s="14"/>
      <c r="P25" s="52"/>
      <c r="Q25" s="52"/>
    </row>
    <row r="26" spans="1:19" x14ac:dyDescent="0.25">
      <c r="A26" s="53" t="s">
        <v>26</v>
      </c>
      <c r="B26" s="48">
        <v>0</v>
      </c>
      <c r="C26" s="84">
        <v>0</v>
      </c>
      <c r="D26" s="48">
        <v>39.698999999999998</v>
      </c>
      <c r="E26" s="49">
        <v>0</v>
      </c>
      <c r="F26" s="50">
        <v>13.27</v>
      </c>
      <c r="G26" s="93">
        <v>0</v>
      </c>
      <c r="H26" s="50">
        <v>32.36</v>
      </c>
      <c r="I26" s="51">
        <v>0</v>
      </c>
      <c r="J26" s="95">
        <f t="shared" ref="J26:K29" si="4">+((H26*100/F26)-100)</f>
        <v>143.85832705350415</v>
      </c>
      <c r="K26" s="55" t="s">
        <v>13</v>
      </c>
      <c r="L26" s="95" t="s">
        <v>13</v>
      </c>
      <c r="M26" s="57" t="s">
        <v>13</v>
      </c>
      <c r="O26" s="14"/>
      <c r="P26" s="52"/>
      <c r="Q26" s="52"/>
    </row>
    <row r="27" spans="1:19" x14ac:dyDescent="0.25">
      <c r="A27" s="53" t="s">
        <v>27</v>
      </c>
      <c r="B27" s="48">
        <v>27.26</v>
      </c>
      <c r="C27" s="49">
        <v>0</v>
      </c>
      <c r="D27" s="48">
        <v>0</v>
      </c>
      <c r="E27" s="49">
        <v>124.783</v>
      </c>
      <c r="F27" s="50">
        <v>22.1</v>
      </c>
      <c r="G27" s="93">
        <v>0</v>
      </c>
      <c r="H27" s="50">
        <v>69.965000000000003</v>
      </c>
      <c r="I27" s="51">
        <v>47.9</v>
      </c>
      <c r="J27" s="95">
        <f t="shared" si="4"/>
        <v>216.58371040723978</v>
      </c>
      <c r="K27" s="55" t="s">
        <v>13</v>
      </c>
      <c r="L27" s="95">
        <f t="shared" ref="L27:M28" si="5">+((H27*100/B27)-100)</f>
        <v>156.65810711665443</v>
      </c>
      <c r="M27" s="57" t="s">
        <v>13</v>
      </c>
      <c r="O27" s="14"/>
      <c r="P27" s="52"/>
      <c r="Q27" s="52"/>
    </row>
    <row r="28" spans="1:19" x14ac:dyDescent="0.25">
      <c r="A28" s="97" t="s">
        <v>28</v>
      </c>
      <c r="B28" s="48">
        <v>0</v>
      </c>
      <c r="C28" s="49">
        <v>4</v>
      </c>
      <c r="D28" s="48">
        <v>0</v>
      </c>
      <c r="E28" s="49">
        <v>5</v>
      </c>
      <c r="F28" s="50">
        <v>0</v>
      </c>
      <c r="G28" s="93">
        <v>2</v>
      </c>
      <c r="H28" s="50">
        <v>0</v>
      </c>
      <c r="I28" s="51">
        <v>3</v>
      </c>
      <c r="J28" s="95" t="s">
        <v>13</v>
      </c>
      <c r="K28" s="55">
        <f t="shared" si="4"/>
        <v>50</v>
      </c>
      <c r="L28" s="95" t="s">
        <v>13</v>
      </c>
      <c r="M28" s="57">
        <f t="shared" si="5"/>
        <v>-25</v>
      </c>
      <c r="O28" s="14"/>
      <c r="P28" s="52"/>
      <c r="Q28" s="52"/>
    </row>
    <row r="29" spans="1:19" s="1" customFormat="1" x14ac:dyDescent="0.25">
      <c r="A29" s="98" t="s">
        <v>29</v>
      </c>
      <c r="B29" s="99">
        <v>3075.1580000000004</v>
      </c>
      <c r="C29" s="100">
        <v>7836.0659999999998</v>
      </c>
      <c r="D29" s="101">
        <v>3408.2780000000002</v>
      </c>
      <c r="E29" s="102">
        <v>11629.61</v>
      </c>
      <c r="F29" s="103">
        <v>5435.77</v>
      </c>
      <c r="G29" s="103">
        <v>42152.373</v>
      </c>
      <c r="H29" s="103">
        <v>2315.5280000000002</v>
      </c>
      <c r="I29" s="103">
        <v>28710.889000000003</v>
      </c>
      <c r="J29" s="103">
        <f>+((H29*100/F29)-100)</f>
        <v>-57.402024000279631</v>
      </c>
      <c r="K29" s="103">
        <f>+((I29*100/G29)-100)</f>
        <v>-31.887846503920429</v>
      </c>
      <c r="L29" s="103">
        <f>+((H29*100/B29)-100)</f>
        <v>-24.702145385700504</v>
      </c>
      <c r="M29" s="101">
        <f>+((I29*100/C29)-100)</f>
        <v>266.39417023797404</v>
      </c>
    </row>
    <row r="30" spans="1:19" s="1" customFormat="1" x14ac:dyDescent="0.25">
      <c r="A30" s="104" t="s">
        <v>30</v>
      </c>
      <c r="B30" s="105"/>
      <c r="C30" s="105"/>
      <c r="D30" s="105"/>
      <c r="E30" s="105"/>
      <c r="F30" s="105"/>
      <c r="G30" s="105"/>
      <c r="H30" s="105"/>
      <c r="I30" s="105"/>
      <c r="J30" s="104"/>
      <c r="K30" s="104"/>
      <c r="L30" s="104"/>
      <c r="M30" s="104"/>
    </row>
    <row r="31" spans="1:19" s="1" customFormat="1" ht="15" customHeight="1" x14ac:dyDescent="0.25">
      <c r="A31" s="106" t="s">
        <v>31</v>
      </c>
      <c r="B31" s="106"/>
      <c r="C31" s="106"/>
      <c r="D31" s="106"/>
      <c r="E31" s="106"/>
      <c r="F31" s="107"/>
      <c r="G31" s="107"/>
      <c r="H31" s="107"/>
      <c r="I31" s="107"/>
      <c r="K31" s="52"/>
      <c r="L31" s="52"/>
      <c r="M31" s="52"/>
    </row>
    <row r="32" spans="1:19" s="1" customFormat="1" x14ac:dyDescent="0.25">
      <c r="A32" s="106" t="s">
        <v>32</v>
      </c>
      <c r="B32" s="106"/>
      <c r="C32" s="106"/>
      <c r="D32" s="106"/>
      <c r="E32" s="106"/>
      <c r="F32" s="108"/>
      <c r="J32" s="109"/>
      <c r="K32" s="52"/>
      <c r="L32" s="52"/>
      <c r="M32" s="52"/>
    </row>
    <row r="33" spans="1:13" s="1" customFormat="1" ht="15" customHeight="1" x14ac:dyDescent="0.25">
      <c r="A33" s="110" t="s">
        <v>33</v>
      </c>
      <c r="B33" s="111"/>
      <c r="C33" s="111"/>
      <c r="D33" s="111"/>
      <c r="E33" s="111"/>
      <c r="F33" s="111"/>
      <c r="G33" s="111"/>
      <c r="H33" s="111"/>
      <c r="I33" s="111"/>
      <c r="J33" s="112"/>
      <c r="K33" s="109" t="s">
        <v>34</v>
      </c>
      <c r="L33" s="104"/>
      <c r="M33" s="104"/>
    </row>
    <row r="34" spans="1:13" s="1" customFormat="1" x14ac:dyDescent="0.25">
      <c r="B34" s="52"/>
      <c r="C34" s="52"/>
    </row>
    <row r="35" spans="1:13" s="1" customFormat="1" x14ac:dyDescent="0.25">
      <c r="J35" s="109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2022-07-13T12:36:16Z</dcterms:created>
  <dcterms:modified xsi:type="dcterms:W3CDTF">2022-07-13T12:36:55Z</dcterms:modified>
</cp:coreProperties>
</file>