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codeName="Šios_darbaknygės" defaultThemeVersion="124226"/>
  <mc:AlternateContent xmlns:mc="http://schemas.openxmlformats.org/markup-compatibility/2006">
    <mc:Choice Requires="x15">
      <x15ac:absPath xmlns:x15ac="http://schemas.microsoft.com/office/spreadsheetml/2010/11/ac" url="S:\MAZMENA\MAZMENA (pc-1230691)\Turgavietes\ARCHYVAS\2022\7\vic.lt\"/>
    </mc:Choice>
  </mc:AlternateContent>
  <xr:revisionPtr revIDLastSave="0" documentId="13_ncr:1_{968DA1D9-5604-4D93-A90E-59EEA913201E}" xr6:coauthVersionLast="47" xr6:coauthVersionMax="47" xr10:uidLastSave="{00000000-0000-0000-0000-000000000000}"/>
  <bookViews>
    <workbookView xWindow="-28920" yWindow="-1860" windowWidth="29040" windowHeight="17640" tabRatio="816" xr2:uid="{00000000-000D-0000-FFFF-FFFF00000000}"/>
  </bookViews>
  <sheets>
    <sheet name="Lentele" sheetId="82" r:id="rId1"/>
  </sheets>
  <externalReferences>
    <externalReference r:id="rId2"/>
  </externalReferences>
  <definedNames>
    <definedName name="_xlnm.Print_Area" localSheetId="0">Lentele!$B$3:$I$41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0" i="82" l="1"/>
  <c r="I20" i="82" s="1"/>
  <c r="F20" i="82"/>
  <c r="E20" i="82"/>
  <c r="F19" i="82"/>
  <c r="H19" i="82" s="1"/>
  <c r="E19" i="82"/>
  <c r="I19" i="82" s="1"/>
  <c r="G16" i="82"/>
  <c r="I16" i="82" s="1"/>
  <c r="F16" i="82"/>
  <c r="H15" i="82"/>
  <c r="G15" i="82"/>
  <c r="I15" i="82" s="1"/>
  <c r="F15" i="82"/>
  <c r="E15" i="82"/>
  <c r="H12" i="82"/>
  <c r="E12" i="82"/>
  <c r="I12" i="82" s="1"/>
  <c r="G11" i="82"/>
  <c r="I11" i="82" s="1"/>
  <c r="F11" i="82"/>
  <c r="E11" i="82"/>
  <c r="I10" i="82"/>
  <c r="H10" i="82"/>
  <c r="F8" i="82"/>
  <c r="H8" i="82" s="1"/>
  <c r="E8" i="82"/>
  <c r="I8" i="82" s="1"/>
  <c r="F7" i="82"/>
  <c r="H7" i="82" s="1"/>
  <c r="E7" i="82"/>
  <c r="I7" i="82" s="1"/>
  <c r="H20" i="82" l="1"/>
  <c r="H16" i="82"/>
  <c r="H11" i="82"/>
</calcChain>
</file>

<file path=xl/sharedStrings.xml><?xml version="1.0" encoding="utf-8"?>
<sst xmlns="http://schemas.openxmlformats.org/spreadsheetml/2006/main" count="111" uniqueCount="62">
  <si>
    <t>Produktas</t>
  </si>
  <si>
    <t>Matavimo 
vienetas</t>
  </si>
  <si>
    <t>Pastabos:</t>
  </si>
  <si>
    <t>metų**</t>
  </si>
  <si>
    <t>mėnesio*</t>
  </si>
  <si>
    <t>Galvijai</t>
  </si>
  <si>
    <t>Kiaulės</t>
  </si>
  <si>
    <t>Paršeliai</t>
  </si>
  <si>
    <t xml:space="preserve">Vištos ir gaidžiai </t>
  </si>
  <si>
    <t>Kviečiai</t>
  </si>
  <si>
    <t>Miežiai</t>
  </si>
  <si>
    <t>Avižos</t>
  </si>
  <si>
    <t>iki 3 mėn.</t>
  </si>
  <si>
    <t>nuo 8 mėn.</t>
  </si>
  <si>
    <t>Ožiai</t>
  </si>
  <si>
    <t xml:space="preserve">Ožkos </t>
  </si>
  <si>
    <t>ožkingos, ožkavedės</t>
  </si>
  <si>
    <t>Avinai</t>
  </si>
  <si>
    <t xml:space="preserve">Avys </t>
  </si>
  <si>
    <t xml:space="preserve">Ėriukai </t>
  </si>
  <si>
    <t>nuo 3 mėn.</t>
  </si>
  <si>
    <t>1 vnt.</t>
  </si>
  <si>
    <t>50 kg</t>
  </si>
  <si>
    <t>Triušiai (mėsiniai)</t>
  </si>
  <si>
    <t>ožkų prieauglis, 2–18 mėn.</t>
  </si>
  <si>
    <t>avių prieauglis, 2–18 mėn.</t>
  </si>
  <si>
    <t>1–2 mėn.</t>
  </si>
  <si>
    <t>3–4 mėn.</t>
  </si>
  <si>
    <t>-</t>
  </si>
  <si>
    <t>ėringos, ėriavedės</t>
  </si>
  <si>
    <t>neveisliniai</t>
  </si>
  <si>
    <t>neveislinės</t>
  </si>
  <si>
    <t>veisliniai***</t>
  </si>
  <si>
    <t>veislinės***</t>
  </si>
  <si>
    <t>prieauglis, iki 8 mėn. (imtinai):</t>
  </si>
  <si>
    <t>buliukai, nuo 8 mėn.:</t>
  </si>
  <si>
    <t>telyčios, nuo 8 mėn. iki apsiveršiavimo:</t>
  </si>
  <si>
    <t xml:space="preserve">karvės, nuo 8 mėn. bent kartą apsiveršiavusios: </t>
  </si>
  <si>
    <t>Turgavietėje registruojama pirminė, pardavėjo prašoma kaina (be nuolaidų).</t>
  </si>
  <si>
    <t>mišrūnai</t>
  </si>
  <si>
    <t>mišrūnės</t>
  </si>
  <si>
    <t>Pokytis, %</t>
  </si>
  <si>
    <t>Kainos registruojamos einamojo mėnesio pirmąjį ir antrąjį savaitgalį (šeštadienį).</t>
  </si>
  <si>
    <t>maistiniai arba pašariniai                    40–50 kg maišuose</t>
  </si>
  <si>
    <t>*** angusų, aubrakų, galovėjų, hailendų, holšteinų, limuzinų, šarolė, simentalų ir kt. veislių.</t>
  </si>
  <si>
    <t>Šaltinis: ŽŪIKVC (LŽŪMPRIS) </t>
  </si>
  <si>
    <t>Naudojant ŽŪIKVC (LŽŪMPRIS) duomenis, būtina nurodyti informacijos šaltinį</t>
  </si>
  <si>
    <t>3–8 mėn.</t>
  </si>
  <si>
    <t>Vištų jaunikliai</t>
  </si>
  <si>
    <t>dedeklių rūšių, vienadieniai</t>
  </si>
  <si>
    <t xml:space="preserve">iki 1 mėn. </t>
  </si>
  <si>
    <t>Žąsų jaunikliai</t>
  </si>
  <si>
    <t>Ančių jaunikliai</t>
  </si>
  <si>
    <t xml:space="preserve">iki 1 sav. </t>
  </si>
  <si>
    <t>mėsinių veislės, vienadieniai</t>
  </si>
  <si>
    <t>Kalakutų jaunikliai</t>
  </si>
  <si>
    <t>birželis</t>
  </si>
  <si>
    <t>Kvietrugiai</t>
  </si>
  <si>
    <t xml:space="preserve">Ūkinių gyvūnų ir javų vidutinės kainos Lietuvos turgavietėse  2021–2022 m. liepos mėn. pradžioje EUR/mat. vnt. </t>
  </si>
  <si>
    <t>liepa</t>
  </si>
  <si>
    <t>* lyginant 2022 m. liepos mėn. su birželio mėn.</t>
  </si>
  <si>
    <t>** lyginant 2022 m. liepos  mėn. su 2021 m. liepos mėn.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</si>
</sst>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11" x14ac:knownFonts="1">
    <font>
      <sz val="10"/>
      <name val="Arial"/>
      <charset val="186"/>
    </font>
    <font>
      <sz val="9"/>
      <name val="Times New Roman"/>
      <family val="1"/>
      <charset val="186"/>
    </font>
    <font>
      <sz val="8"/>
      <name val="Times New Roman"/>
      <family val="1"/>
      <charset val="186"/>
    </font>
    <font>
      <sz val="9"/>
      <color indexed="8"/>
      <name val="Times New Roman"/>
      <family val="1"/>
      <charset val="186"/>
    </font>
    <font>
      <sz val="10"/>
      <name val="Arial"/>
      <family val="2"/>
      <charset val="186"/>
    </font>
    <font>
      <b/>
      <sz val="8"/>
      <color rgb="FFFF0000"/>
      <name val="Times New Roman"/>
      <family val="1"/>
      <charset val="186"/>
    </font>
    <font>
      <sz val="9"/>
      <color theme="1"/>
      <name val="Times New Roman"/>
      <family val="1"/>
      <charset val="186"/>
    </font>
    <font>
      <b/>
      <sz val="10"/>
      <name val="Times New Roman"/>
      <family val="1"/>
      <charset val="186"/>
    </font>
    <font>
      <sz val="9"/>
      <color rgb="FF000000"/>
      <name val="Times New Roman"/>
      <family val="1"/>
      <charset val="186"/>
    </font>
    <font>
      <sz val="8"/>
      <color rgb="FF000000"/>
      <name val="Times New Roman"/>
      <family val="1"/>
      <charset val="186"/>
    </font>
    <font>
      <sz val="8"/>
      <color rgb="FFFF000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ck">
        <color theme="0" tint="-0.24994659260841701"/>
      </bottom>
      <diagonal/>
    </border>
    <border>
      <left style="thin">
        <color theme="0" tint="-0.24994659260841701"/>
      </left>
      <right/>
      <top/>
      <bottom style="thick">
        <color theme="0" tint="-0.24994659260841701"/>
      </bottom>
      <diagonal/>
    </border>
  </borders>
  <cellStyleXfs count="4">
    <xf numFmtId="0" fontId="0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</cellStyleXfs>
  <cellXfs count="54">
    <xf numFmtId="0" fontId="0" fillId="0" borderId="0" xfId="0"/>
    <xf numFmtId="164" fontId="2" fillId="3" borderId="4" xfId="3" applyFont="1" applyFill="1" applyBorder="1" applyAlignment="1">
      <alignment horizontal="center" vertical="center"/>
    </xf>
    <xf numFmtId="164" fontId="2" fillId="0" borderId="4" xfId="3" applyFont="1" applyFill="1" applyBorder="1" applyAlignment="1">
      <alignment horizontal="center" vertical="center"/>
    </xf>
    <xf numFmtId="164" fontId="2" fillId="0" borderId="1" xfId="3" applyFont="1" applyFill="1" applyBorder="1" applyAlignment="1">
      <alignment horizontal="center" vertical="center"/>
    </xf>
    <xf numFmtId="164" fontId="2" fillId="0" borderId="18" xfId="3" applyFont="1" applyFill="1" applyBorder="1" applyAlignment="1">
      <alignment horizontal="center" vertical="center"/>
    </xf>
    <xf numFmtId="164" fontId="2" fillId="0" borderId="17" xfId="3" applyFont="1" applyFill="1" applyBorder="1" applyAlignment="1">
      <alignment horizontal="center" vertical="center"/>
    </xf>
    <xf numFmtId="0" fontId="2" fillId="0" borderId="0" xfId="0" applyFont="1"/>
    <xf numFmtId="0" fontId="6" fillId="2" borderId="6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4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2" fontId="2" fillId="3" borderId="5" xfId="0" applyNumberFormat="1" applyFont="1" applyFill="1" applyBorder="1" applyAlignment="1">
      <alignment horizontal="center" vertical="center"/>
    </xf>
    <xf numFmtId="2" fontId="2" fillId="0" borderId="0" xfId="0" applyNumberFormat="1" applyFont="1"/>
    <xf numFmtId="2" fontId="2" fillId="0" borderId="0" xfId="0" applyNumberFormat="1" applyFont="1" applyAlignment="1">
      <alignment horizontal="center"/>
    </xf>
    <xf numFmtId="0" fontId="1" fillId="0" borderId="4" xfId="0" applyFont="1" applyBorder="1" applyAlignment="1">
      <alignment horizontal="right" vertical="center"/>
    </xf>
    <xf numFmtId="2" fontId="2" fillId="0" borderId="5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2" fontId="2" fillId="0" borderId="15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 wrapText="1"/>
    </xf>
    <xf numFmtId="2" fontId="2" fillId="0" borderId="19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9" fillId="0" borderId="0" xfId="0" applyFont="1"/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1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8" fillId="0" borderId="0" xfId="0" applyFont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7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 wrapText="1"/>
    </xf>
  </cellXfs>
  <cellStyles count="4">
    <cellStyle name="Įprastas" xfId="0" builtinId="0"/>
    <cellStyle name="Įprastas 2" xfId="2" xr:uid="{00000000-0005-0000-0000-000001000000}"/>
    <cellStyle name="Kablelis 2" xfId="3" xr:uid="{00000000-0005-0000-0000-000002000000}"/>
    <cellStyle name="Normal 2" xfId="1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ZMENA/MAZMENA%20(pc-1230691)/Turgavietes/ARCHYVAS/2022/7/UGTK_suvestine_2022_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rorinkai"/>
      <sheetName val="juodrastis"/>
      <sheetName val="Lentele (3)"/>
      <sheetName val="Suvestine"/>
      <sheetName val="Sheet2"/>
      <sheetName val="Lapas2"/>
    </sheetNames>
    <sheetDataSet>
      <sheetData sheetId="0"/>
      <sheetData sheetId="1"/>
      <sheetData sheetId="2"/>
      <sheetData sheetId="3"/>
      <sheetData sheetId="4"/>
      <sheetData sheetId="5">
        <row r="65">
          <cell r="D65">
            <v>496</v>
          </cell>
          <cell r="F65">
            <v>720</v>
          </cell>
        </row>
        <row r="66">
          <cell r="D66">
            <v>1614.29</v>
          </cell>
          <cell r="F66">
            <v>1231.1099999999999</v>
          </cell>
          <cell r="H66">
            <v>1625</v>
          </cell>
        </row>
        <row r="67">
          <cell r="D67">
            <v>963.33</v>
          </cell>
          <cell r="F67">
            <v>1170.0899999999999</v>
          </cell>
          <cell r="H67">
            <v>1241.67</v>
          </cell>
        </row>
        <row r="68">
          <cell r="D68">
            <v>1012.5</v>
          </cell>
          <cell r="F68">
            <v>1200</v>
          </cell>
        </row>
        <row r="69">
          <cell r="D69">
            <v>280</v>
          </cell>
          <cell r="F69">
            <v>242.92</v>
          </cell>
        </row>
        <row r="70">
          <cell r="D70">
            <v>1100</v>
          </cell>
        </row>
        <row r="71">
          <cell r="F71">
            <v>1029.17</v>
          </cell>
          <cell r="H71">
            <v>1216.67</v>
          </cell>
        </row>
        <row r="72">
          <cell r="D72">
            <v>950</v>
          </cell>
          <cell r="F72">
            <v>1412.5</v>
          </cell>
          <cell r="H72">
            <v>1580</v>
          </cell>
        </row>
      </sheetData>
    </sheetDataSet>
  </externalBook>
</externalLink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AAC3C2-28D1-4779-AC9E-3C4B72C1452A}">
  <dimension ref="A1:M52"/>
  <sheetViews>
    <sheetView showGridLines="0" tabSelected="1" workbookViewId="0">
      <selection activeCell="J49" sqref="J49"/>
    </sheetView>
  </sheetViews>
  <sheetFormatPr defaultColWidth="9.109375" defaultRowHeight="10.199999999999999" x14ac:dyDescent="0.2"/>
  <cols>
    <col min="1" max="1" width="9.109375" style="6"/>
    <col min="2" max="2" width="18.44140625" style="6" customWidth="1"/>
    <col min="3" max="3" width="23.6640625" style="6" customWidth="1"/>
    <col min="4" max="5" width="10.6640625" style="6" customWidth="1"/>
    <col min="6" max="8" width="9.88671875" style="6" customWidth="1"/>
    <col min="9" max="9" width="10.5546875" style="6" customWidth="1"/>
    <col min="10" max="10" width="9.109375" style="6"/>
    <col min="11" max="11" width="7.6640625" style="8" customWidth="1"/>
    <col min="12" max="16384" width="9.109375" style="6"/>
  </cols>
  <sheetData>
    <row r="1" spans="2:13" ht="25.5" customHeight="1" x14ac:dyDescent="0.25">
      <c r="B1" s="45" t="s">
        <v>58</v>
      </c>
      <c r="C1" s="45"/>
      <c r="D1" s="45"/>
      <c r="E1" s="45"/>
      <c r="F1" s="45"/>
      <c r="G1" s="45"/>
      <c r="H1" s="45"/>
      <c r="I1" s="45"/>
      <c r="K1" s="46"/>
    </row>
    <row r="2" spans="2:13" x14ac:dyDescent="0.2">
      <c r="K2" s="46"/>
    </row>
    <row r="3" spans="2:13" ht="12.75" customHeight="1" x14ac:dyDescent="0.2">
      <c r="B3" s="47" t="s">
        <v>0</v>
      </c>
      <c r="C3" s="48"/>
      <c r="D3" s="48" t="s">
        <v>1</v>
      </c>
      <c r="E3" s="7">
        <v>2021</v>
      </c>
      <c r="F3" s="51">
        <v>2022</v>
      </c>
      <c r="G3" s="52"/>
      <c r="H3" s="48" t="s">
        <v>41</v>
      </c>
      <c r="I3" s="53"/>
    </row>
    <row r="4" spans="2:13" ht="15" customHeight="1" x14ac:dyDescent="0.2">
      <c r="B4" s="49"/>
      <c r="C4" s="50"/>
      <c r="D4" s="50"/>
      <c r="E4" s="9" t="s">
        <v>59</v>
      </c>
      <c r="F4" s="9" t="s">
        <v>56</v>
      </c>
      <c r="G4" s="9" t="s">
        <v>59</v>
      </c>
      <c r="H4" s="9" t="s">
        <v>4</v>
      </c>
      <c r="I4" s="10" t="s">
        <v>3</v>
      </c>
      <c r="M4" s="11"/>
    </row>
    <row r="5" spans="2:13" ht="12" x14ac:dyDescent="0.2">
      <c r="B5" s="41" t="s">
        <v>5</v>
      </c>
      <c r="C5" s="12" t="s">
        <v>34</v>
      </c>
      <c r="D5" s="13"/>
      <c r="E5" s="1"/>
      <c r="F5" s="1"/>
      <c r="G5" s="1"/>
      <c r="H5" s="14"/>
      <c r="I5" s="14"/>
      <c r="L5" s="15"/>
      <c r="M5" s="16"/>
    </row>
    <row r="6" spans="2:13" ht="12" x14ac:dyDescent="0.2">
      <c r="B6" s="41"/>
      <c r="C6" s="17" t="s">
        <v>30</v>
      </c>
      <c r="D6" s="13" t="s">
        <v>21</v>
      </c>
      <c r="E6" s="2">
        <v>165.83</v>
      </c>
      <c r="F6" s="2">
        <v>155.76</v>
      </c>
      <c r="G6" s="2">
        <v>175.56</v>
      </c>
      <c r="H6" s="18">
        <v>12.71</v>
      </c>
      <c r="I6" s="18">
        <v>5.87</v>
      </c>
      <c r="L6" s="15"/>
      <c r="M6" s="16"/>
    </row>
    <row r="7" spans="2:13" ht="12" x14ac:dyDescent="0.2">
      <c r="B7" s="41"/>
      <c r="C7" s="17" t="s">
        <v>32</v>
      </c>
      <c r="D7" s="13" t="s">
        <v>21</v>
      </c>
      <c r="E7" s="2">
        <f>[1]Lapas2!D65</f>
        <v>496</v>
      </c>
      <c r="F7" s="2">
        <f>[1]Lapas2!F65</f>
        <v>720</v>
      </c>
      <c r="G7" s="2" t="s">
        <v>28</v>
      </c>
      <c r="H7" s="18" t="str">
        <f t="shared" ref="H7:H12" si="0">IF(OR(G7=0,G7="-",F7=0,F7="-"),"-",ROUND((G7-F7)*100/F7,2))</f>
        <v>-</v>
      </c>
      <c r="I7" s="18" t="str">
        <f t="shared" ref="I7:I16" si="1">IF(OR(G7=0,G7="-",E7=0,E7="-"),"-",ROUND((G7-E7)*100/E7,2))</f>
        <v>-</v>
      </c>
      <c r="L7" s="15"/>
      <c r="M7" s="16"/>
    </row>
    <row r="8" spans="2:13" ht="12" x14ac:dyDescent="0.2">
      <c r="B8" s="41"/>
      <c r="C8" s="17" t="s">
        <v>39</v>
      </c>
      <c r="D8" s="13" t="s">
        <v>21</v>
      </c>
      <c r="E8" s="2">
        <f>[1]Lapas2!D69</f>
        <v>280</v>
      </c>
      <c r="F8" s="2">
        <f>[1]Lapas2!F69</f>
        <v>242.92</v>
      </c>
      <c r="G8" s="2" t="s">
        <v>28</v>
      </c>
      <c r="H8" s="18" t="str">
        <f t="shared" si="0"/>
        <v>-</v>
      </c>
      <c r="I8" s="18" t="str">
        <f t="shared" si="1"/>
        <v>-</v>
      </c>
      <c r="L8" s="15"/>
      <c r="M8" s="16"/>
    </row>
    <row r="9" spans="2:13" ht="12" x14ac:dyDescent="0.2">
      <c r="B9" s="41"/>
      <c r="C9" s="19" t="s">
        <v>35</v>
      </c>
      <c r="D9" s="20"/>
      <c r="E9" s="2"/>
      <c r="F9" s="3"/>
      <c r="G9" s="3"/>
      <c r="H9" s="18"/>
      <c r="I9" s="18"/>
      <c r="L9" s="15"/>
      <c r="M9" s="16"/>
    </row>
    <row r="10" spans="2:13" ht="12" x14ac:dyDescent="0.2">
      <c r="B10" s="41"/>
      <c r="C10" s="17" t="s">
        <v>30</v>
      </c>
      <c r="D10" s="13" t="s">
        <v>21</v>
      </c>
      <c r="E10" s="2" t="s">
        <v>28</v>
      </c>
      <c r="F10" s="2" t="s">
        <v>28</v>
      </c>
      <c r="G10" s="2" t="s">
        <v>28</v>
      </c>
      <c r="H10" s="18" t="str">
        <f t="shared" si="0"/>
        <v>-</v>
      </c>
      <c r="I10" s="18" t="str">
        <f t="shared" si="1"/>
        <v>-</v>
      </c>
      <c r="L10" s="15"/>
      <c r="M10" s="16"/>
    </row>
    <row r="11" spans="2:13" ht="11.25" customHeight="1" x14ac:dyDescent="0.2">
      <c r="B11" s="41"/>
      <c r="C11" s="17" t="s">
        <v>32</v>
      </c>
      <c r="D11" s="13" t="s">
        <v>21</v>
      </c>
      <c r="E11" s="2">
        <f>[1]Lapas2!D66</f>
        <v>1614.29</v>
      </c>
      <c r="F11" s="2">
        <f>[1]Lapas2!F66</f>
        <v>1231.1099999999999</v>
      </c>
      <c r="G11" s="2">
        <f>[1]Lapas2!H66</f>
        <v>1625</v>
      </c>
      <c r="H11" s="18">
        <f t="shared" si="0"/>
        <v>31.99</v>
      </c>
      <c r="I11" s="18">
        <f t="shared" si="1"/>
        <v>0.66</v>
      </c>
      <c r="L11" s="15"/>
      <c r="M11" s="16"/>
    </row>
    <row r="12" spans="2:13" ht="12" x14ac:dyDescent="0.2">
      <c r="B12" s="41"/>
      <c r="C12" s="17" t="s">
        <v>39</v>
      </c>
      <c r="D12" s="13" t="s">
        <v>21</v>
      </c>
      <c r="E12" s="2">
        <f>[1]Lapas2!D70</f>
        <v>1100</v>
      </c>
      <c r="F12" s="2" t="s">
        <v>28</v>
      </c>
      <c r="G12" s="2" t="s">
        <v>28</v>
      </c>
      <c r="H12" s="18" t="str">
        <f t="shared" si="0"/>
        <v>-</v>
      </c>
      <c r="I12" s="18" t="str">
        <f t="shared" si="1"/>
        <v>-</v>
      </c>
      <c r="L12" s="15"/>
      <c r="M12" s="16"/>
    </row>
    <row r="13" spans="2:13" ht="24" x14ac:dyDescent="0.2">
      <c r="B13" s="41"/>
      <c r="C13" s="19" t="s">
        <v>36</v>
      </c>
      <c r="D13" s="20"/>
      <c r="E13" s="2"/>
      <c r="F13" s="3"/>
      <c r="G13" s="3"/>
      <c r="H13" s="18"/>
      <c r="I13" s="18"/>
      <c r="L13" s="15"/>
      <c r="M13" s="16"/>
    </row>
    <row r="14" spans="2:13" ht="12" x14ac:dyDescent="0.2">
      <c r="B14" s="41"/>
      <c r="C14" s="17" t="s">
        <v>31</v>
      </c>
      <c r="D14" s="13" t="s">
        <v>21</v>
      </c>
      <c r="E14" s="2">
        <v>718.75</v>
      </c>
      <c r="F14" s="2">
        <v>995.56</v>
      </c>
      <c r="G14" s="2">
        <v>1022.33</v>
      </c>
      <c r="H14" s="18">
        <v>2.69</v>
      </c>
      <c r="I14" s="18">
        <v>42.24</v>
      </c>
      <c r="L14" s="15"/>
      <c r="M14" s="16"/>
    </row>
    <row r="15" spans="2:13" ht="11.25" customHeight="1" x14ac:dyDescent="0.2">
      <c r="B15" s="41"/>
      <c r="C15" s="17" t="s">
        <v>33</v>
      </c>
      <c r="D15" s="13" t="s">
        <v>21</v>
      </c>
      <c r="E15" s="2">
        <f>[1]Lapas2!D67</f>
        <v>963.33</v>
      </c>
      <c r="F15" s="2">
        <f>[1]Lapas2!F67</f>
        <v>1170.0899999999999</v>
      </c>
      <c r="G15" s="2">
        <f>[1]Lapas2!H67</f>
        <v>1241.67</v>
      </c>
      <c r="H15" s="18">
        <f t="shared" ref="H15:H16" si="2">IF(OR(G15=0,G15="-",F15=0,F15="-"),"-",ROUND((G15-F15)*100/F15,2))</f>
        <v>6.12</v>
      </c>
      <c r="I15" s="18">
        <f t="shared" si="1"/>
        <v>28.89</v>
      </c>
      <c r="L15" s="15"/>
      <c r="M15" s="16"/>
    </row>
    <row r="16" spans="2:13" ht="12" x14ac:dyDescent="0.2">
      <c r="B16" s="41"/>
      <c r="C16" s="17" t="s">
        <v>40</v>
      </c>
      <c r="D16" s="13" t="s">
        <v>21</v>
      </c>
      <c r="E16" s="2" t="s">
        <v>28</v>
      </c>
      <c r="F16" s="2">
        <f>[1]Lapas2!F71</f>
        <v>1029.17</v>
      </c>
      <c r="G16" s="2">
        <f>[1]Lapas2!H71</f>
        <v>1216.67</v>
      </c>
      <c r="H16" s="18">
        <f t="shared" si="2"/>
        <v>18.22</v>
      </c>
      <c r="I16" s="18" t="str">
        <f t="shared" si="1"/>
        <v>-</v>
      </c>
      <c r="L16" s="15"/>
      <c r="M16" s="16"/>
    </row>
    <row r="17" spans="2:13" ht="24" x14ac:dyDescent="0.2">
      <c r="B17" s="41"/>
      <c r="C17" s="19" t="s">
        <v>37</v>
      </c>
      <c r="D17" s="20"/>
      <c r="E17" s="2"/>
      <c r="F17" s="3"/>
      <c r="G17" s="3"/>
      <c r="H17" s="18"/>
      <c r="I17" s="18"/>
      <c r="L17" s="15"/>
      <c r="M17" s="16"/>
    </row>
    <row r="18" spans="2:13" ht="11.25" customHeight="1" x14ac:dyDescent="0.2">
      <c r="B18" s="41"/>
      <c r="C18" s="17" t="s">
        <v>31</v>
      </c>
      <c r="D18" s="13" t="s">
        <v>21</v>
      </c>
      <c r="E18" s="2">
        <v>837.62</v>
      </c>
      <c r="F18" s="2">
        <v>958.33</v>
      </c>
      <c r="G18" s="2">
        <v>1366.67</v>
      </c>
      <c r="H18" s="18">
        <v>42.61</v>
      </c>
      <c r="I18" s="18">
        <v>63.16</v>
      </c>
      <c r="L18" s="15"/>
      <c r="M18" s="16"/>
    </row>
    <row r="19" spans="2:13" ht="12" customHeight="1" x14ac:dyDescent="0.2">
      <c r="B19" s="41"/>
      <c r="C19" s="17" t="s">
        <v>33</v>
      </c>
      <c r="D19" s="13" t="s">
        <v>21</v>
      </c>
      <c r="E19" s="2">
        <f>[1]Lapas2!D68</f>
        <v>1012.5</v>
      </c>
      <c r="F19" s="2">
        <f>[1]Lapas2!F68</f>
        <v>1200</v>
      </c>
      <c r="G19" s="2" t="s">
        <v>28</v>
      </c>
      <c r="H19" s="18" t="str">
        <f t="shared" ref="H19:H20" si="3">IF(OR(G19=0,G19="-",F19=0,F19="-"),"-",ROUND((G19-F19)*100/F19,2))</f>
        <v>-</v>
      </c>
      <c r="I19" s="18" t="str">
        <f t="shared" ref="I19:I20" si="4">IF(OR(G19=0,G19="-",E19=0,E19="-"),"-",ROUND((G19-E19)*100/E19,2))</f>
        <v>-</v>
      </c>
      <c r="L19" s="15"/>
      <c r="M19" s="16"/>
    </row>
    <row r="20" spans="2:13" ht="16.5" customHeight="1" x14ac:dyDescent="0.2">
      <c r="B20" s="42"/>
      <c r="C20" s="17" t="s">
        <v>40</v>
      </c>
      <c r="D20" s="13" t="s">
        <v>21</v>
      </c>
      <c r="E20" s="2">
        <f>[1]Lapas2!D72</f>
        <v>950</v>
      </c>
      <c r="F20" s="2">
        <f>[1]Lapas2!F72</f>
        <v>1412.5</v>
      </c>
      <c r="G20" s="2">
        <f>[1]Lapas2!H72</f>
        <v>1580</v>
      </c>
      <c r="H20" s="18">
        <f t="shared" si="3"/>
        <v>11.86</v>
      </c>
      <c r="I20" s="18">
        <f t="shared" si="4"/>
        <v>66.319999999999993</v>
      </c>
      <c r="L20" s="15"/>
      <c r="M20" s="16"/>
    </row>
    <row r="21" spans="2:13" ht="12.6" customHeight="1" x14ac:dyDescent="0.2">
      <c r="B21" s="22" t="s">
        <v>7</v>
      </c>
      <c r="C21" s="19" t="s">
        <v>12</v>
      </c>
      <c r="D21" s="21" t="s">
        <v>21</v>
      </c>
      <c r="E21" s="2">
        <v>95.7</v>
      </c>
      <c r="F21" s="3">
        <v>99.28</v>
      </c>
      <c r="G21" s="3">
        <v>112.28</v>
      </c>
      <c r="H21" s="18">
        <v>13.09</v>
      </c>
      <c r="I21" s="18">
        <v>17.32</v>
      </c>
    </row>
    <row r="22" spans="2:13" ht="14.4" customHeight="1" x14ac:dyDescent="0.2">
      <c r="B22" s="34" t="s">
        <v>6</v>
      </c>
      <c r="C22" s="19" t="s">
        <v>47</v>
      </c>
      <c r="D22" s="21" t="s">
        <v>21</v>
      </c>
      <c r="E22" s="2">
        <v>157.5</v>
      </c>
      <c r="F22" s="3">
        <v>265</v>
      </c>
      <c r="G22" s="3">
        <v>270</v>
      </c>
      <c r="H22" s="18">
        <v>1.89</v>
      </c>
      <c r="I22" s="18">
        <v>71.430000000000007</v>
      </c>
    </row>
    <row r="23" spans="2:13" ht="12" customHeight="1" x14ac:dyDescent="0.2">
      <c r="B23" s="35"/>
      <c r="C23" s="19" t="s">
        <v>13</v>
      </c>
      <c r="D23" s="21" t="s">
        <v>21</v>
      </c>
      <c r="E23" s="2">
        <v>406.4</v>
      </c>
      <c r="F23" s="3">
        <v>498.27</v>
      </c>
      <c r="G23" s="3">
        <v>508.07</v>
      </c>
      <c r="H23" s="18">
        <v>1.97</v>
      </c>
      <c r="I23" s="18">
        <v>25.02</v>
      </c>
    </row>
    <row r="24" spans="2:13" ht="12" x14ac:dyDescent="0.2">
      <c r="B24" s="43" t="s">
        <v>14</v>
      </c>
      <c r="C24" s="44"/>
      <c r="D24" s="21" t="s">
        <v>21</v>
      </c>
      <c r="E24" s="2">
        <v>70</v>
      </c>
      <c r="F24" s="3">
        <v>120</v>
      </c>
      <c r="G24" s="3">
        <v>153.75</v>
      </c>
      <c r="H24" s="18">
        <v>28.13</v>
      </c>
      <c r="I24" s="18">
        <v>119.64</v>
      </c>
    </row>
    <row r="25" spans="2:13" ht="12" x14ac:dyDescent="0.2">
      <c r="B25" s="44" t="s">
        <v>15</v>
      </c>
      <c r="C25" s="19" t="s">
        <v>16</v>
      </c>
      <c r="D25" s="21" t="s">
        <v>21</v>
      </c>
      <c r="E25" s="2">
        <v>86.67</v>
      </c>
      <c r="F25" s="3">
        <v>92.22</v>
      </c>
      <c r="G25" s="3">
        <v>115.5</v>
      </c>
      <c r="H25" s="18">
        <v>25.24</v>
      </c>
      <c r="I25" s="18">
        <v>33.26</v>
      </c>
    </row>
    <row r="26" spans="2:13" ht="12" x14ac:dyDescent="0.2">
      <c r="B26" s="44"/>
      <c r="C26" s="19" t="s">
        <v>24</v>
      </c>
      <c r="D26" s="21" t="s">
        <v>21</v>
      </c>
      <c r="E26" s="2">
        <v>39.76</v>
      </c>
      <c r="F26" s="3">
        <v>51.52</v>
      </c>
      <c r="G26" s="3">
        <v>55.81</v>
      </c>
      <c r="H26" s="18">
        <v>8.33</v>
      </c>
      <c r="I26" s="18">
        <v>40.369999999999997</v>
      </c>
    </row>
    <row r="27" spans="2:13" ht="12" x14ac:dyDescent="0.2">
      <c r="B27" s="43" t="s">
        <v>17</v>
      </c>
      <c r="C27" s="44"/>
      <c r="D27" s="21" t="s">
        <v>21</v>
      </c>
      <c r="E27" s="2">
        <v>196.67</v>
      </c>
      <c r="F27" s="3">
        <v>243.1</v>
      </c>
      <c r="G27" s="3">
        <v>233.83</v>
      </c>
      <c r="H27" s="18">
        <v>-3.81</v>
      </c>
      <c r="I27" s="18">
        <v>18.89</v>
      </c>
    </row>
    <row r="28" spans="2:13" ht="12" x14ac:dyDescent="0.2">
      <c r="B28" s="23" t="s">
        <v>18</v>
      </c>
      <c r="C28" s="19" t="s">
        <v>29</v>
      </c>
      <c r="D28" s="21" t="s">
        <v>21</v>
      </c>
      <c r="E28" s="2">
        <v>108.81</v>
      </c>
      <c r="F28" s="3">
        <v>126.91</v>
      </c>
      <c r="G28" s="3">
        <v>116.43</v>
      </c>
      <c r="H28" s="18">
        <v>-8.26</v>
      </c>
      <c r="I28" s="18">
        <v>7</v>
      </c>
    </row>
    <row r="29" spans="2:13" s="8" customFormat="1" ht="12" x14ac:dyDescent="0.2">
      <c r="B29" s="22" t="s">
        <v>19</v>
      </c>
      <c r="C29" s="24" t="s">
        <v>25</v>
      </c>
      <c r="D29" s="21" t="s">
        <v>21</v>
      </c>
      <c r="E29" s="2">
        <v>83.33</v>
      </c>
      <c r="F29" s="3">
        <v>92.38</v>
      </c>
      <c r="G29" s="3">
        <v>98.45</v>
      </c>
      <c r="H29" s="18">
        <v>6.57</v>
      </c>
      <c r="I29" s="18">
        <v>18.14</v>
      </c>
      <c r="J29" s="6"/>
      <c r="L29" s="6"/>
      <c r="M29" s="6"/>
    </row>
    <row r="30" spans="2:13" s="8" customFormat="1" ht="12" x14ac:dyDescent="0.2">
      <c r="B30" s="44" t="s">
        <v>23</v>
      </c>
      <c r="C30" s="24" t="s">
        <v>26</v>
      </c>
      <c r="D30" s="21" t="s">
        <v>21</v>
      </c>
      <c r="E30" s="2">
        <v>9.5</v>
      </c>
      <c r="F30" s="3">
        <v>10.91</v>
      </c>
      <c r="G30" s="3">
        <v>13.8</v>
      </c>
      <c r="H30" s="18">
        <v>26.49</v>
      </c>
      <c r="I30" s="18">
        <v>45.26</v>
      </c>
      <c r="J30" s="6"/>
      <c r="L30" s="6"/>
      <c r="M30" s="6"/>
    </row>
    <row r="31" spans="2:13" s="8" customFormat="1" ht="12" x14ac:dyDescent="0.2">
      <c r="B31" s="44"/>
      <c r="C31" s="24" t="s">
        <v>27</v>
      </c>
      <c r="D31" s="21" t="s">
        <v>21</v>
      </c>
      <c r="E31" s="2">
        <v>18.07</v>
      </c>
      <c r="F31" s="3">
        <v>20.2</v>
      </c>
      <c r="G31" s="3">
        <v>21.5</v>
      </c>
      <c r="H31" s="18">
        <v>6.44</v>
      </c>
      <c r="I31" s="18">
        <v>18.98</v>
      </c>
      <c r="J31" s="6"/>
      <c r="L31" s="6"/>
      <c r="M31" s="6"/>
    </row>
    <row r="32" spans="2:13" s="8" customFormat="1" ht="18" customHeight="1" x14ac:dyDescent="0.2">
      <c r="B32" s="22" t="s">
        <v>8</v>
      </c>
      <c r="C32" s="24" t="s">
        <v>20</v>
      </c>
      <c r="D32" s="21" t="s">
        <v>21</v>
      </c>
      <c r="E32" s="2">
        <v>7</v>
      </c>
      <c r="F32" s="3">
        <v>7.25</v>
      </c>
      <c r="G32" s="3">
        <v>7.99</v>
      </c>
      <c r="H32" s="18">
        <v>10.210000000000001</v>
      </c>
      <c r="I32" s="18">
        <v>14.14</v>
      </c>
      <c r="J32" s="6"/>
      <c r="L32" s="6"/>
      <c r="M32" s="6"/>
    </row>
    <row r="33" spans="1:13" s="8" customFormat="1" ht="20.25" customHeight="1" x14ac:dyDescent="0.2">
      <c r="B33" s="34" t="s">
        <v>48</v>
      </c>
      <c r="C33" s="24" t="s">
        <v>49</v>
      </c>
      <c r="D33" s="21" t="s">
        <v>21</v>
      </c>
      <c r="E33" s="2">
        <v>1.55</v>
      </c>
      <c r="F33" s="3">
        <v>1.7</v>
      </c>
      <c r="G33" s="3">
        <v>1.57</v>
      </c>
      <c r="H33" s="18">
        <v>-7.65</v>
      </c>
      <c r="I33" s="18">
        <v>1.29</v>
      </c>
      <c r="J33" s="6"/>
      <c r="L33" s="6"/>
      <c r="M33" s="6"/>
    </row>
    <row r="34" spans="1:13" s="8" customFormat="1" ht="15" customHeight="1" x14ac:dyDescent="0.2">
      <c r="B34" s="35"/>
      <c r="C34" s="24" t="s">
        <v>54</v>
      </c>
      <c r="D34" s="21" t="s">
        <v>21</v>
      </c>
      <c r="E34" s="2">
        <v>1.38</v>
      </c>
      <c r="F34" s="3">
        <v>1.65</v>
      </c>
      <c r="G34" s="3">
        <v>1.78</v>
      </c>
      <c r="H34" s="18">
        <v>7.88</v>
      </c>
      <c r="I34" s="18">
        <v>28.99</v>
      </c>
      <c r="J34" s="6"/>
      <c r="L34" s="6"/>
      <c r="M34" s="6"/>
    </row>
    <row r="35" spans="1:13" s="8" customFormat="1" ht="15.6" customHeight="1" x14ac:dyDescent="0.2">
      <c r="B35" s="22" t="s">
        <v>55</v>
      </c>
      <c r="C35" s="24" t="s">
        <v>50</v>
      </c>
      <c r="D35" s="21" t="s">
        <v>21</v>
      </c>
      <c r="E35" s="2">
        <v>6.5</v>
      </c>
      <c r="F35" s="3">
        <v>6.1</v>
      </c>
      <c r="G35" s="3">
        <v>5.13</v>
      </c>
      <c r="H35" s="18">
        <v>-15.9</v>
      </c>
      <c r="I35" s="18">
        <v>-21.08</v>
      </c>
      <c r="J35" s="6"/>
      <c r="L35" s="6"/>
      <c r="M35" s="6"/>
    </row>
    <row r="36" spans="1:13" s="8" customFormat="1" ht="15" customHeight="1" x14ac:dyDescent="0.2">
      <c r="B36" s="22" t="s">
        <v>51</v>
      </c>
      <c r="C36" s="24" t="s">
        <v>50</v>
      </c>
      <c r="D36" s="21" t="s">
        <v>21</v>
      </c>
      <c r="E36" s="2">
        <v>7</v>
      </c>
      <c r="F36" s="3">
        <v>7.58</v>
      </c>
      <c r="G36" s="3">
        <v>7.33</v>
      </c>
      <c r="H36" s="18">
        <v>-3.3</v>
      </c>
      <c r="I36" s="18">
        <v>4.71</v>
      </c>
      <c r="J36" s="6"/>
      <c r="L36" s="6"/>
      <c r="M36" s="6"/>
    </row>
    <row r="37" spans="1:13" s="8" customFormat="1" ht="14.25" customHeight="1" x14ac:dyDescent="0.2">
      <c r="B37" s="22" t="s">
        <v>52</v>
      </c>
      <c r="C37" s="24" t="s">
        <v>53</v>
      </c>
      <c r="D37" s="21" t="s">
        <v>21</v>
      </c>
      <c r="E37" s="2">
        <v>2.77</v>
      </c>
      <c r="F37" s="3">
        <v>3.18</v>
      </c>
      <c r="G37" s="3">
        <v>3.46</v>
      </c>
      <c r="H37" s="18">
        <v>8.81</v>
      </c>
      <c r="I37" s="18">
        <v>24.91</v>
      </c>
      <c r="J37" s="6"/>
      <c r="L37" s="6"/>
      <c r="M37" s="6"/>
    </row>
    <row r="38" spans="1:13" s="8" customFormat="1" ht="14.25" customHeight="1" x14ac:dyDescent="0.2">
      <c r="B38" s="22" t="s">
        <v>9</v>
      </c>
      <c r="C38" s="36" t="s">
        <v>43</v>
      </c>
      <c r="D38" s="21" t="s">
        <v>22</v>
      </c>
      <c r="E38" s="3">
        <v>9.9499999999999993</v>
      </c>
      <c r="F38" s="3">
        <v>21.4</v>
      </c>
      <c r="G38" s="3">
        <v>20.84</v>
      </c>
      <c r="H38" s="25">
        <v>-2.62</v>
      </c>
      <c r="I38" s="25">
        <v>109.45</v>
      </c>
      <c r="J38" s="6"/>
      <c r="L38" s="6"/>
      <c r="M38" s="6"/>
    </row>
    <row r="39" spans="1:13" s="8" customFormat="1" ht="15" customHeight="1" x14ac:dyDescent="0.2">
      <c r="B39" s="22" t="s">
        <v>57</v>
      </c>
      <c r="C39" s="36"/>
      <c r="D39" s="21" t="s">
        <v>22</v>
      </c>
      <c r="E39" s="2" t="s">
        <v>28</v>
      </c>
      <c r="F39" s="3">
        <v>18.25</v>
      </c>
      <c r="G39" s="3">
        <v>19.75</v>
      </c>
      <c r="H39" s="18">
        <v>8.2200000000000006</v>
      </c>
      <c r="I39" s="18" t="s">
        <v>28</v>
      </c>
      <c r="J39" s="6"/>
      <c r="L39" s="6"/>
      <c r="M39" s="6"/>
    </row>
    <row r="40" spans="1:13" s="8" customFormat="1" ht="12.75" customHeight="1" x14ac:dyDescent="0.2">
      <c r="B40" s="22" t="s">
        <v>10</v>
      </c>
      <c r="C40" s="36"/>
      <c r="D40" s="21" t="s">
        <v>22</v>
      </c>
      <c r="E40" s="2">
        <v>9.5500000000000007</v>
      </c>
      <c r="F40" s="3">
        <v>20.010000000000002</v>
      </c>
      <c r="G40" s="3">
        <v>20.74</v>
      </c>
      <c r="H40" s="18">
        <v>3.65</v>
      </c>
      <c r="I40" s="18">
        <v>117.17</v>
      </c>
      <c r="J40" s="6"/>
      <c r="L40" s="6"/>
      <c r="M40" s="6"/>
    </row>
    <row r="41" spans="1:13" s="8" customFormat="1" ht="12.6" thickBot="1" x14ac:dyDescent="0.25">
      <c r="B41" s="26" t="s">
        <v>11</v>
      </c>
      <c r="C41" s="37"/>
      <c r="D41" s="27" t="s">
        <v>22</v>
      </c>
      <c r="E41" s="4">
        <v>7.5</v>
      </c>
      <c r="F41" s="5">
        <v>18.350000000000001</v>
      </c>
      <c r="G41" s="5">
        <v>17.309999999999999</v>
      </c>
      <c r="H41" s="28">
        <v>-5.67</v>
      </c>
      <c r="I41" s="28">
        <v>130.80000000000001</v>
      </c>
      <c r="J41" s="6"/>
      <c r="L41" s="6"/>
      <c r="M41" s="6"/>
    </row>
    <row r="42" spans="1:13" ht="10.8" thickTop="1" x14ac:dyDescent="0.2"/>
    <row r="43" spans="1:13" x14ac:dyDescent="0.2">
      <c r="A43" s="29"/>
      <c r="B43" s="6" t="s">
        <v>60</v>
      </c>
      <c r="D43" s="11"/>
      <c r="E43" s="30"/>
      <c r="K43" s="6"/>
    </row>
    <row r="44" spans="1:13" x14ac:dyDescent="0.2">
      <c r="A44" s="29"/>
      <c r="B44" s="6" t="s">
        <v>61</v>
      </c>
      <c r="E44" s="30"/>
      <c r="K44" s="6"/>
    </row>
    <row r="45" spans="1:13" x14ac:dyDescent="0.2">
      <c r="B45" s="31" t="s">
        <v>44</v>
      </c>
      <c r="G45" s="11"/>
      <c r="H45" s="11"/>
    </row>
    <row r="46" spans="1:13" x14ac:dyDescent="0.2">
      <c r="B46" s="31"/>
      <c r="G46" s="11"/>
      <c r="H46" s="11"/>
    </row>
    <row r="47" spans="1:13" x14ac:dyDescent="0.2">
      <c r="B47" s="6" t="s">
        <v>2</v>
      </c>
      <c r="D47" s="11"/>
    </row>
    <row r="48" spans="1:13" ht="11.25" customHeight="1" x14ac:dyDescent="0.2">
      <c r="B48" s="38" t="s">
        <v>42</v>
      </c>
      <c r="C48" s="38"/>
      <c r="D48" s="38"/>
    </row>
    <row r="49" spans="2:12" x14ac:dyDescent="0.2">
      <c r="B49" s="39" t="s">
        <v>38</v>
      </c>
      <c r="C49" s="39"/>
      <c r="D49" s="39"/>
      <c r="E49" s="39"/>
      <c r="F49" s="39"/>
    </row>
    <row r="51" spans="2:12" s="32" customFormat="1" ht="13.2" customHeight="1" x14ac:dyDescent="0.25">
      <c r="B51" s="40" t="s">
        <v>45</v>
      </c>
      <c r="C51" s="40"/>
      <c r="D51" s="40"/>
      <c r="E51" s="33"/>
      <c r="F51" s="33"/>
      <c r="G51" s="33"/>
      <c r="H51" s="33"/>
      <c r="I51" s="33"/>
      <c r="J51" s="33"/>
      <c r="K51" s="33"/>
      <c r="L51" s="33"/>
    </row>
    <row r="52" spans="2:12" s="32" customFormat="1" ht="12" customHeight="1" x14ac:dyDescent="0.25">
      <c r="B52" s="40" t="s">
        <v>46</v>
      </c>
      <c r="C52" s="40"/>
      <c r="D52" s="40"/>
      <c r="E52" s="40"/>
      <c r="F52" s="40"/>
      <c r="G52" s="33"/>
      <c r="H52" s="33"/>
      <c r="I52" s="33"/>
      <c r="J52" s="33"/>
      <c r="K52" s="33"/>
      <c r="L52" s="33"/>
    </row>
  </sheetData>
  <mergeCells count="18">
    <mergeCell ref="B33:B34"/>
    <mergeCell ref="C38:C41"/>
    <mergeCell ref="B48:D48"/>
    <mergeCell ref="B49:F49"/>
    <mergeCell ref="B51:D51"/>
    <mergeCell ref="B52:F52"/>
    <mergeCell ref="B5:B20"/>
    <mergeCell ref="B22:B23"/>
    <mergeCell ref="B24:C24"/>
    <mergeCell ref="B25:B26"/>
    <mergeCell ref="B27:C27"/>
    <mergeCell ref="B30:B31"/>
    <mergeCell ref="B1:I1"/>
    <mergeCell ref="K1:K2"/>
    <mergeCell ref="B3:C4"/>
    <mergeCell ref="D3:D4"/>
    <mergeCell ref="F3:G3"/>
    <mergeCell ref="H3:I3"/>
  </mergeCells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Įvardytieji diapazonai</vt:lpstr>
      </vt:variant>
      <vt:variant>
        <vt:i4>1</vt:i4>
      </vt:variant>
    </vt:vector>
  </HeadingPairs>
  <TitlesOfParts>
    <vt:vector size="2" baseType="lpstr">
      <vt:lpstr>Lentele</vt:lpstr>
      <vt:lpstr>Lentele!Print_Area</vt:lpstr>
    </vt:vector>
  </TitlesOfParts>
  <Company>Namai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Irma Ivanovienė</dc:creator>
  <cp:lastModifiedBy>Gintarė Žižiūnaitė</cp:lastModifiedBy>
  <cp:lastPrinted>2021-08-19T07:24:07Z</cp:lastPrinted>
  <dcterms:created xsi:type="dcterms:W3CDTF">2012-03-01T06:20:22Z</dcterms:created>
  <dcterms:modified xsi:type="dcterms:W3CDTF">2022-07-19T11:39:03Z</dcterms:modified>
</cp:coreProperties>
</file>