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D63058A3-54D8-4829-A5CF-C73AF265D920}" xr6:coauthVersionLast="47" xr6:coauthVersionMax="47" xr10:uidLastSave="{00000000-0000-0000-0000-000000000000}"/>
  <bookViews>
    <workbookView xWindow="-120" yWindow="-120" windowWidth="29040" windowHeight="17640" xr2:uid="{F6F3CF10-7F1A-4AD9-819B-219FF6C5F263}"/>
  </bookViews>
  <sheets>
    <sheet name="28-3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5" i="1"/>
  <c r="L25" i="1"/>
  <c r="K25" i="1"/>
  <c r="J25" i="1"/>
  <c r="M24" i="1"/>
  <c r="K24" i="1"/>
  <c r="J24" i="1"/>
  <c r="M23" i="1"/>
  <c r="L23" i="1"/>
  <c r="J23" i="1"/>
  <c r="L21" i="1"/>
  <c r="J21" i="1"/>
  <c r="M20" i="1"/>
  <c r="L20" i="1"/>
  <c r="M19" i="1"/>
  <c r="L19" i="1"/>
  <c r="K19" i="1"/>
  <c r="J19" i="1"/>
  <c r="M18" i="1"/>
  <c r="L18" i="1"/>
  <c r="J18" i="1"/>
  <c r="M17" i="1"/>
  <c r="L17" i="1"/>
  <c r="K17" i="1"/>
  <c r="J17" i="1"/>
  <c r="L16" i="1"/>
  <c r="J16" i="1"/>
  <c r="L15" i="1"/>
  <c r="L14" i="1"/>
  <c r="J14" i="1"/>
  <c r="M13" i="1"/>
  <c r="L13" i="1"/>
  <c r="K13" i="1"/>
  <c r="J13" i="1"/>
  <c r="L12" i="1"/>
  <c r="J12" i="1"/>
  <c r="M11" i="1"/>
  <c r="L11" i="1"/>
  <c r="K11" i="1"/>
  <c r="J11" i="1"/>
  <c r="M10" i="1"/>
  <c r="L10" i="1"/>
  <c r="K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<sst xmlns="http://schemas.openxmlformats.org/spreadsheetml/2006/main" count="73" uniqueCount="34">
  <si>
    <t xml:space="preserve">Grūdų  ir aliejinių augalų sėklų  supirkimo kiekių suvestinė ataskaita (2022 m. 28– 30 sav.) pagal GS-1*, t </t>
  </si>
  <si>
    <t xml:space="preserve">                      Data
Grūdai</t>
  </si>
  <si>
    <t>Pokytis, %</t>
  </si>
  <si>
    <t>30  sav.  (07 26–08 01)</t>
  </si>
  <si>
    <t>28  sav.  (07 11– 17)</t>
  </si>
  <si>
    <t>29  sav.  (07 18– 24)</t>
  </si>
  <si>
    <t>30  sav.  (07 25– 31)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</si>
  <si>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</si>
  <si>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</si>
  <si>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</si>
  <si>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</si>
  <si>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</si>
  <si>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</si>
  <si>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</si>
  <si>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</si>
  <si>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</si>
  <si>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</si>
  <si>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</si>
  <si>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</si>
  <si>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</si>
  <si>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</si>
  <si>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</si>
  <si>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</si>
  <si>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</si>
  <si>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</si>
  <si>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</si>
  <si>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</si>
  <si>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</si>
  <si>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</si>
  <si>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</si>
  <si>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2022 m. 30 savaitę su   29 savaite</t>
  </si>
  <si>
    <t>*** lyginant 2022 m. 30 savaitę su 2021 m. 30 savaite</t>
  </si>
  <si>
    <t>Pastaba: grūdų bei aliejinių augalų sėklų 28 ir 29 savaičių supirkimo kiekiai patikslinti  2022-08-04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</si>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</sst>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6" xfId="0" applyNumberFormat="1" applyFont="1" applyBorder="1" applyAlignment="1">
      <alignment horizontal="center" vertical="center"/>
    </xf>
    <xf numFmtId="4" fontId="2" fillId="0" borderId="67" xfId="0" applyNumberFormat="1" applyFont="1" applyBorder="1" applyAlignment="1">
      <alignment vertical="center"/>
    </xf>
    <xf numFmtId="4" fontId="8" fillId="0" borderId="68" xfId="0" applyNumberFormat="1" applyFont="1" applyBorder="1" applyAlignment="1">
      <alignment horizontal="center" vertical="center"/>
    </xf>
    <xf numFmtId="4" fontId="9" fillId="0" borderId="69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9" fillId="0" borderId="7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8" fillId="0" borderId="71" xfId="0" applyNumberFormat="1" applyFont="1" applyBorder="1" applyAlignment="1">
      <alignment horizontal="center" vertical="center"/>
    </xf>
    <xf numFmtId="4" fontId="3" fillId="3" borderId="72" xfId="0" applyNumberFormat="1" applyFont="1" applyFill="1" applyBorder="1" applyAlignment="1">
      <alignment vertical="center"/>
    </xf>
    <xf numFmtId="4" fontId="4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72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91E87F6-AFAF-4FD8-A409-DD4672D6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071500F-8A0A-4B52-B1D7-2225CDC3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A7B703A-419A-4D94-90D0-7FF5CB47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BAB77B8-4891-499B-97FE-F2170E00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607521F-38CA-4F91-9FD9-61B768D2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9A7DBFC-0A0C-4CFB-A47E-A4A0CD78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F7B5814-CA0A-41CE-9DFA-2F35EDDE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65C32E8-E1E1-4658-92C8-AC865CC9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D4579F0-F130-4895-9E5F-58FDF101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4310B1B-D4B8-4910-AB7D-ACF38BA5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4EF1DE5-93D7-4321-943B-F4827F9A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C0E5F8B-1E96-49EC-97E3-80E7E5E4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7B948E2-5856-4CE3-A6CA-B86E29C5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45802E6-9DA9-4DDC-BAAE-666AA007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6C7FF68-357A-44A5-96A2-545856C5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6413475-C02A-46EB-8C9A-AF45A7DA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8E05341-C5A8-4251-BB6A-DFA854F4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20D0AA5-DCC9-4549-B7DC-05603B2D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C06C8E3-E830-4759-A1D1-F2803203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18C33B2-AE6C-42F7-B4FF-9DEB6F3E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B90204FB-7442-4890-AA56-084DEE59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1F6084FC-882E-445E-9B4E-BAF2D9B2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046D47F1-D462-44A7-8EE7-472EFAA1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02899F9-BE0C-4D3E-9764-6226496E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7C419D3-3C35-4E3F-852B-CBE276FF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207E9F82-9764-4690-9628-A4A2E282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1FA23D94-36C4-4A48-8CCD-123CCC85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A9D8C159-5854-47E8-8DD9-2B2D0E6B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61325672-C4BF-4994-8A8C-865A1618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17912EB-7E59-4DCE-9CEB-C9F44F2B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7912F18-EC83-4B38-9729-A2D25E80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0F26B3F2-1069-4727-8F9C-DB73B086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E5F13208-1CA4-48E4-A937-A4CFAA55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959B3366-DF70-4CB3-B5D9-D5708D5A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99D155F-7446-4F7B-8037-65C1D6BD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D74A0A9-9A00-4F02-9C77-94A411AF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519732B-7560-452E-A197-D026888D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F5F2939-3ABB-43BB-8E60-DCFCFF77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53CE834-406C-4A4C-BF86-71B9CD0E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B4A1005-2304-41C2-A3D2-42532057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5597E2A-F378-4205-8472-549C49C9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3804D03-0744-4A73-8BCD-132E41DE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83CEF06-C4DD-400E-8ADC-5EFEAB54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54FB24F-1117-4FB0-8211-F77D101F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A52ED3A-AE8D-4CF7-ADEB-AC9AEF81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B0B6137-E0D1-49DF-AF16-53B75F22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E4E3FC5-C97D-4C77-901E-50069F63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A1B0BE4-E633-4329-84B0-84B3E4FF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99363D3-588E-4C71-9E4A-345DABFB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A40E0FF-890D-423C-B5A3-7A270402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67DF805-6AC0-4EA1-A45A-4278D678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9C32E83-EB87-4499-BF6E-03F96073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58E7AA1-1D58-4393-8080-0C19721D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F5153F7-8BCB-4883-B294-493E9E6E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672EFAF-FC74-46C9-976F-5695644E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72B037A-37E4-43A0-9E97-CC8B8E883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53A0E87-15C1-4739-BC59-689A9496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6D511AA-DD3A-4B7B-A3C2-62800CB2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A6AC499-4B6D-45C0-8E0A-5BAF2F16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3630141-B196-48A4-AC5B-7A772ED3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15619A7-F281-4DB9-95CB-115404F4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07C1E77-034E-4C88-8D39-29F5EB40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9732BDB-64DA-4C0E-8C4D-B4C0309E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2C75668-945C-4C70-80C2-5516C44F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70F1772-B93B-41BF-82E3-E3D14E53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F174BDA-2750-4804-B9D6-B37912A4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58E58E26-B12C-46A9-86B7-B0999166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7840B81-4DD4-4F72-BECC-3FE6A688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4C4A3FB-06DD-4110-9403-9E756F98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0A3FA34-583C-4468-BC1D-3CE6AC7B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C3DEE03-42D6-45D1-8700-301AC41D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27E643E3-CC8A-4A3A-8B47-7B82B19F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58EB560-6F1E-453E-BB19-A659FE25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5CBD323-F5BF-48FF-AC71-B33B0FD1D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9A7E70B-E5E6-44F2-9156-46E51EE2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FFD041E-8D61-42D4-A21B-A323D72E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5D58E0E-44EA-4F56-AFCE-336EBF91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02E605E-27E3-4FF0-A229-6A78D406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E14D7B0-A4E1-4755-BD93-3697F8B4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6387B845-D07F-47D3-A235-8527DFE4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3D3A9A1-C351-4F2D-A006-F5CA64A6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0893C1E-A906-466A-8475-746465BF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2978A1D-6454-4E84-922D-DE0D7AA5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4D25FA2-920E-4C83-BA31-4ECC648C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3F539CB-866D-4626-9B36-06EC12CC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559F8D1-6E6F-4B62-93DA-004CF130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A2B1253-CC20-468F-89D6-FD743B9A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88D4793-F897-4BEB-A5EF-E78C9543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714913A-47D5-460B-A04A-B08DDC96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79141813-C725-4D40-9288-6FF0B1EF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A9684FA-A01A-40D5-8F16-0641BBFE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6D9523F-591F-4927-8861-B237EF75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3549A32-9981-411D-B8F3-2FC2DED6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69B7EDE-5723-4231-B05A-3C11A80D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A967A30-C6F1-4D8A-BD7C-07C945B6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3C3058B-23AD-4C4B-9F68-3304E028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89A5DEB-2455-4168-927B-F4A8E9A1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223C2BA-4682-4456-9F40-BB9D0059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8C4B30C-784D-405D-8DE2-97E24345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3B6AE2D-B42D-4232-A60A-8648747B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5875594-2A6E-45C0-99FA-8020456B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7710B02-81BD-4F6E-BDA9-E0E675F0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9B6D139-B050-47D9-B171-F15418DD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3A602A5-2FC7-4F40-95C1-79B879DF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40E77B52-1551-4714-A02B-40C64327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DAE03FD-CE67-441F-B259-4039593B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E8D0AAF-50B4-49A4-878D-D4522E3D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1B75E8C-E024-4FA0-9B85-67CCDD6B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E9521D1-306B-4FFB-91E2-4A66FF5E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66FA508-C4E5-4E0B-A954-71AFD4AF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FFB2733-BF10-4852-A7D4-079CBF76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8543225-1B98-447D-B0A8-8D1164B0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FA8650E-FC68-4310-AC3D-7DF1AB6A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0BE35D8-20EE-4C3A-9677-006EEDF7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F2309D6-7208-4B05-A753-AE9E3509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83FFA3D-6CBB-4FB1-BDFE-1AF23A7E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9E79A40-E776-4B2A-B687-3EF8921B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E3956FE-E5A2-44A1-B335-FB93FCCF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6D4AA0BA-F5C5-4EBB-A6B9-14F84CD5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3FC83D34-8B2E-4E9C-9843-9123E0F2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B76A461-E435-42BE-A7D0-32285E15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CBA5CDF-1DC6-4DF9-B675-2A60EE4A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E61C793-A24E-49C3-ADBF-912BC367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FC223246-C8D4-4CD1-98F0-E212BF11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2C0105E3-4968-41F1-9E45-F95F814E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475A9484-711C-425D-B128-586C917B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D3A118A-BA9C-4C42-9003-2D50D195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A3BD95C-A01D-48A6-92C5-63C8DA72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ED34619-543F-4632-8204-202BA0DA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7150EB52-6197-4E45-90F4-08816E3B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DFAA875-4287-48AB-98A0-F8EB7EF3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F13BB4A-838C-4D8A-ABE3-E11D1D63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3407FD4-1FAA-456D-90C8-E5B6E90E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D712BEB-A128-4331-BC6C-9E757A5E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ABB9269-53E1-4CA9-82E6-EF968842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9BF51EE7-D451-4B14-AC78-2942B05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D4CBCD2-B29D-4EED-A86E-3DC6EDF6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38DA309D-0840-4E7A-A595-A9AC4B42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3B9EAE8-CD2B-4710-8682-D0CB15CC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8686E95E-8E10-4825-A9DD-70864290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89BA1C7-9C29-415B-9111-CBE49CD3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CE8795BC-B9A1-4EEE-8D1D-04FEE5FF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2572940C-34CD-4FE5-9D4A-CDF589FE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34C29AA7-3A94-4D38-9A93-7330147F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93F4E65-47E9-4FBF-BAB9-10BDFC02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137E2444-735C-4EEC-80C0-C83B43BE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8080D08-2837-45FE-AB17-7D7F4142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62152D5-51ED-4CB4-9B61-F214BB3F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8CD57E2-58A9-4822-96E5-3CBF1559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AFE47BF-EB05-4261-9B11-313A9AD8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12BD5EE-BCCA-44D3-9A04-C5F45921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FC2AD654-F4A1-4506-A904-A7428566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398D509-7496-4D4A-B7A0-9635230D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FF051D27-B7A7-451F-BA60-95E46389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1812F84-7215-47F9-B9DA-564E0803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0639C8ED-011E-4C1C-9311-0E96AD35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60942ACF-8564-4BF0-A5D3-7CABE41B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C95088C4-50E0-402D-B0C6-82BDDB6D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B4892E8-4C86-4671-9136-EC66ABD7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6C6C621D-9144-4E8B-A072-6E147F0B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B008CB4-2D98-4365-8C69-671DDDCD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7ACB7C92-4DBB-45D7-88AB-3777093C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00AB99C-02DD-49C2-844C-6E7AF8EC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08D39C9-E0FF-460A-AFFE-6F3729D1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A076D8C-3CDB-4C93-84F5-BFF3DF6E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6C0F6DF-28E7-4178-9418-9A5860F0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45B420C-914F-4039-9664-5F0F4E34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EF89FC1-3357-4CD6-80C6-87E0C203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8ABADA9-E6A0-4953-80C4-7E8EA0D4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86655C7E-E291-45AC-8CB9-8AC3A4ED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5DEB095-D083-4324-9C92-285C17CA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1FEA5134-612B-4053-9805-38141092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3603E48-72B0-4870-8110-C6BFE796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138434E-11B4-4E44-9AEB-6C7067E9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283539E-A378-49EA-B337-4DAF038A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EEA75D3-8E5E-4DE4-8297-34AD53ED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9F31B48-FCB7-4B3A-AE04-4B91021B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18B7044-C885-4CF8-86C4-85828BD7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A142ACC-F180-4C6D-80C6-F5CDD12B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61C53F05-5517-4E4B-97DE-EEBBDF02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39DB8D2-F120-4930-BDC2-51F0169E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3F785295-97F8-4D65-AD99-80DC482F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4E0B8D2-A542-4AB3-A4DD-7ED09FF7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194CD525-BEC4-48B8-BD9A-9F93BDB8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DBD1559-79F1-40F3-B9E7-6D3040E3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63154523-9251-48BE-A9EB-5270D15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47DAD059-F65A-4441-B539-8DB5BAD7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0B683BE0-2284-442A-8B83-6821A700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896EB3F-4EC7-4328-94B0-AD8FDABC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C283C375-5A37-4A6C-A038-AA8E0CFE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347AEE6-6B3C-4015-804F-E849EC61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BE3FD40-A394-48B9-BBDC-7E264781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30F2F23-F005-458F-AC1B-78A7B493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D9A28999-49E2-4D7F-A670-F4939B52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21F6F89-D68B-4A40-9E50-CF6A4F37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E7F1416-ACBD-4E93-83AD-BE0DCAB3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75EFEFC-1AB4-49AB-8758-A5DB64F3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0E14A53B-E7FC-40C6-B5A0-6DB43B47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7128B5B-8783-4644-B3D6-56F6B3F5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9D5171E0-8962-447B-B493-8EC79096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488A1FE-57C8-4090-8D44-AF3B9B3F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5B2E68D-6047-4664-9DB2-6FDED1A5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2CC67AC-F7ED-4811-BE8E-F0F114CC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47F6E44B-8449-4683-8ECC-8D515749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50744DC-7C1F-4C03-9C02-0565B8A3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A27F6C2F-5C38-4DC5-A3EB-3BB34B06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8122EB3-07BC-49A3-8D8F-62FCCC4E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BA9FCC0F-B4AB-4025-9298-586266DD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0973C7D-41C1-4C2F-88BB-F7A32932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325D0FB7-17C3-4D7F-B322-A9610D82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22750B9B-D9CE-4EB6-A98C-4620F00B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F611C944-DB3F-4FDD-9677-6A1B02E6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5ACC185F-7C04-4DE3-BBBD-F801FC4E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0C480051-A212-4F4C-BAE6-1258E8E0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A7F04EF5-C81D-4742-8B97-4EACB500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C041BDA-4CC0-4460-A004-56D8C5B3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D0E6F72-9652-4340-90DF-D0B830DF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02A2576C-5257-4304-938A-077E9A37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FD02610-EE67-4989-81D0-7FB2AC0B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8140C8A-8169-4748-BCF3-531AB49F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F5D30FD-329E-4EF6-A8A5-7B6F8132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1362217-E9D7-4C8A-B452-018F3851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9BCA730-A03D-488B-A7F8-B107AB3D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4300787-8A57-4BE5-8746-39269A91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51D9BD2-C66D-4860-B60F-B5849A89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E9765C1D-D97B-4D6D-A108-5C433925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BF46567-A244-41A1-927E-8E259F91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2D7100C-C582-49BA-B8C1-A4DCCF02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9CC0D37-4B23-4544-A825-F67A4C5C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E562180-663A-443E-BE15-382D102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743020C-AC24-43D4-9AD5-DB174A92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CECD2C7-A252-4A2E-BBDE-B2BC68FB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4702D0B-40F7-4B39-ADDB-B1413DA2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5ABBFE0C-122C-4E83-8299-D282784C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591E86E-450C-45BD-B25E-C4EC1FC7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772BDDB-8AA8-43E5-8E4A-FEBB2C83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9FF0792-8846-49AB-82AF-3EC603E0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EAEB740-E8BE-4C24-9F7E-63D83735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AE34E9B-3C36-4052-8011-A2284FB0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C62BA7A3-F58F-483A-96BB-416AEA51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7CDBA82-D08E-4A93-93CA-1F63FE0B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E4245FD7-E73A-4CDF-9466-FD588976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9C67114-1535-49DB-81E0-430E24B8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65CA9FA-1972-491D-ADBE-8441D97D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9E8C41B-29D2-4653-B164-72E73759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700E7C89-72B3-46EF-B26A-4194D9C2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ADCD7F7-D39D-4CA5-8F3D-AB6BC45D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C9CD7BC9-3C20-4398-976A-8FA8A0F0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4947984-58F5-41FB-AFE8-13F5339F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E5C2D04A-39F5-43E7-A26C-BF939777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D0EA388-A0AF-4910-AF07-3A2CE3D4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194C067-049C-435E-BB0F-FB7146D0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1EED27A-6116-49CC-9FB8-5B82531E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45CAC21-19B8-4806-8635-3DC17B4A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6B152654-2669-4BD0-8846-C3377394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8CE48DB-FC3A-47BD-82B3-DD497726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F02A4ED-CB0B-402E-AD4C-53D5DA8E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9624AE5-4CF4-4CAC-9C2D-8106E74C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84AD71B-697F-46CF-AA45-8A338BBD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5AE782D-FB8B-4E7C-B04F-B8BB4724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6B49172-F936-425E-A78E-90106EC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2A7A2ADE-B6FB-4B73-B7E0-6E55640C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1D7D437-176C-4AC6-90A6-8DC16EB3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D47D71B-FB3D-4DE1-BC59-2DE1FE00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DA075C7-0157-4011-9381-AA387A8C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BC7A9B5-1818-46D5-BE00-947C3FA5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F6DF846-5F2C-4B6D-8512-FABA8440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53CB64C-18A6-40AD-BC8C-1EB1863C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341FF43-5094-4B4C-98D7-98B0BC6B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B58BBE3-E045-44B1-A196-004B52BC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69B3B3B-0CAA-46E3-8F15-5CCB0EC8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5DE4A95-453A-492B-85D0-80495EE7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F64FBBE-160B-4B36-81A1-E90D40E4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91D24540-1B84-4A08-BE88-A34A3B28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FDCF63E-7991-4D33-906B-48D0D52A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2990212-DFA3-4878-B918-F47AB7F8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C8D142E3-5BAB-4A45-8AF0-F987C635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35501984-F35A-4DC9-9C2F-7A7C1EF8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C2CFD72-FB82-43C2-AC68-11C1EC4C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59F676A-DA5F-4173-9E26-5A3130E5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B2BFF76F-8035-4CB3-9E2D-3D1B3C84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35CE34A-2679-47F4-B85F-40D3C0F2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C9DDA8F-1447-43F4-8C7C-1354EA88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1683604-3325-40D4-8889-674D1D12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FB9BDD0-B8BD-4511-AC02-59C51F4E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25FE0D2-7328-4F54-BC59-55544019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A526834-E818-4ABD-986F-A6C01E0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E0AFC23C-13D1-4990-986B-7508DD5A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B255916-AE2C-423E-BF3F-29E5E13F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D40C411-1F06-45AC-8A4D-0D0F53C5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B64D95F-87A6-46F3-BD38-ABC0F734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A3A4FE1-7D9C-4BCE-99DB-6CA7C843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CD5621C-93FD-495E-A493-99AD60E9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4730C74-2C13-4C06-8443-17C6876E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812CC57-EDEF-479C-983D-D1080A65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7EA75D0-6DBF-4AA8-B623-F68E2A11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3400796-8679-49F8-B564-F4CA623B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FA6C5E4E-731D-467B-B116-8070DFB2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5EDCAB1-2FC2-4B24-A969-83CFF85D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19D78E06-FD6E-4E1A-BDFF-6C9C0E46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B291BBA-E519-46F4-A0B2-99B73E21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29D9C37B-4AB4-4742-9F1B-6FE12D7E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45967FA-B565-4799-B7BA-549B1EB1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2241C548-4F64-441A-AB28-64604FF2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A43F8DD-1566-42B7-9976-339FB2F4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AA9CD0F-DA91-4539-8463-1D6A3D04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FA1862C2-B2D8-43F1-AB04-81B7C189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027148A-8DCF-49C1-8BBB-DA0A6C33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901E16B-5BC5-4858-8C7B-BCE17B55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E556D9A8-0561-4C3A-9E90-0F99B01E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872AD26-2461-42DC-BF2B-B57A016D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6B6D142-9171-47F5-8A7C-0509A099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8D5F651A-BE4D-4176-8183-C22D158D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53E5516A-EE26-47B3-85E4-42366EC0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255F63D5-E05B-4190-851B-16E562E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DA743F2-F4EF-4162-9844-53D0EA9F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08A10A2-295C-4F9B-B1FC-40BEC5FB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2CEA14C-5D66-4F66-9F2D-61FEC9F8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DB076BD-89DB-470E-97FE-A16D76E7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CDCA614-66E1-416D-B267-FB7236D5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05E4FBB8-CB17-45BF-A9D0-5AC6AA9E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9CB2E8DA-E690-4032-B1E0-110E81F4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47429C51-8C99-4AF0-827B-D322DD10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473D5C27-254A-4B26-B85C-FF83D326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9F52617-F783-41B0-B283-B03DAA21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5851818-70CC-4E60-A11C-398A5EFC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E3E1BED-3EE5-427F-B0CB-A1F4E65B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40E3ECF-F07F-467D-90D4-1D197F16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D5F2452-F36C-4980-A7E7-14922EB8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E25D9A73-A421-4480-9B0B-6778F8F0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7DA3E21-D43B-4C6B-8008-9DA816CC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6F9AF4A0-64A5-4EEA-8519-D236182D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F2CC77D6-309E-41DA-8A25-503C3715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4E1B66EE-7C05-42C2-8C5C-8FEFF4D8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3996787-64F2-4B45-B947-B95BEDD4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B65967F2-5992-4CEC-942F-D37D1201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CBCBA9E-7283-4D47-B9AA-0148175D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4CDE2DE9-0537-42DB-8823-C94037D6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9A518B2-BF2D-469B-869B-4B2BA877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5340AF5D-F95C-49C6-9168-6AE9551D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CB8F5080-55EB-4F92-9EB1-DAAED811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30C49DF7-7864-45CC-B210-429DAAD5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F0E2E61-680B-4528-B6E0-A0CFF67A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A453EACE-02A5-405C-BB69-8CC748B6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860602D-19E3-4B61-AA17-4474427D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1C59CC6D-6B73-4DCE-A729-0CFCBD25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D6CD485-8A6D-41F0-8399-3939C0BC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EA202732-B0DB-408D-8E25-4A82DCA4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78A5E7A-3E60-48D8-BAD9-D942DC3B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2D49C27-136F-4E41-A3B4-45B3AF05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48A8F65B-1C91-49CC-9A87-0B78BB56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7B63696C-0C15-4E17-B2ED-DCD9C1FE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12B3D2EC-19C6-4467-A6B1-E0EEF561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A3899DB8-DBEB-4A16-A13D-63D561FD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712C4FB-2A58-4D8A-9DCC-4D6C6169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195CFD29-8AA7-4D65-9306-B4F10163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90017E7-F8B7-492F-ABEE-B1AE58F4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ECBB192-D84C-4F35-BEB3-34107845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2B46439-295F-4C68-9B18-EAE700AA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3B04B26-EFAF-4FBE-BBA4-50101681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5AEF341-8CA4-4021-8DFB-444B9200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4C71EE7F-FE6D-4A4F-801E-31BD6E72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7F06F7E-3F09-4C25-8585-3994E5B3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8081608-E729-4D27-8FFE-3970914C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E7028C7-8AF0-49D1-A6FD-82A4AD85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2A9B32A-C563-4135-8FC9-3041858E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2AF0939-B36E-4517-ADB4-A5E7004B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CE4516A-F2CF-495E-86FB-9E633D87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1300E27-44EB-416A-B510-5CE3CB0C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AED43D6-C632-41E5-AB97-56B25C38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8ADE8EF-3681-4721-BF30-8ED9CC6F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2443188E-4B44-462A-B40A-948551F6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6DDFAC6-4754-4887-8547-80C1E6EA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0518192B-8D2D-495B-AE3E-7B16B138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77D01148-8B22-442C-97C1-3C3B61C5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FCE0AEBA-291E-4471-95C2-6BF4C475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16CB734-DE43-4B15-B40F-0009605B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4532E5A-684D-4393-92A3-6AA128B9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C10F4F7-5B82-461B-A780-0E59873C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7F527DB-CDBE-4D42-AF5A-27B183D6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BC74091-7537-4597-8EF0-97026098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4295111A-41E0-4DA7-8027-291090F8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5E778646-D4BA-4E1D-9B0E-DE86EA9A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5181039C-F007-4DDB-A8A3-CA8B2DF4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56A8020-E133-4940-9803-3DD1A0B2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0467094F-8873-4ECF-A924-DF8D9A28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1442A2F-ECF8-45A4-A6F7-46EED26D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A4F9F4B6-9BCD-432B-BE1B-670B315A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78BD68A-5EA2-4804-A682-F9069CDA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B3398AE1-2886-4E25-AEFA-71EAE8FB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181FFD15-429A-4537-A8F3-2DB03FA8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10A060D0-54D2-4289-9F09-38EE6B61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AA8A1F87-DFDA-4EF0-BB2E-F8F6C41B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6F3A305B-2ADF-461C-AEC2-3F7EE96C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6BF9CFC-0E5B-4660-A2F1-A45F8827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16FD79A5-2B61-444A-8247-2EFB22B6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6DA95641-0E7C-4E9C-AA93-87152526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9BDA5417-AADC-45F6-A05B-E69BC1DC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8E2DD4FC-925A-486D-921A-A8FBCDDB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782721F1-4305-4A38-AD6D-7133CE42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CDD3AF5D-8835-4227-8C32-E621A33F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29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609600</xdr:colOff>
      <xdr:row>27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7A1B47BA-2B14-4E11-8EF4-37BB8ACF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29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EE2408F-79C2-427E-A3AD-0FC1B132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976FDF53-64B6-47FA-8297-742A1101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38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ACD21D8-F1C1-430F-8431-7C030E8D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1660927D-3268-467C-9D4D-937BA709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595A8908-1844-49E8-8525-7B3A13F0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20661387-BE2D-4681-8A40-6B4B3F8B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C405-B008-465F-9917-CF697E710D86}">
  <dimension ref="A1:V55"/>
  <sheetViews>
    <sheetView showGridLines="0" tabSelected="1" workbookViewId="0">
      <selection activeCell="P38" sqref="P38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496315.277</v>
      </c>
      <c r="C8" s="27">
        <v>10484.561</v>
      </c>
      <c r="D8" s="26">
        <v>469.78500000000003</v>
      </c>
      <c r="E8" s="27">
        <v>3689.68</v>
      </c>
      <c r="F8" s="28">
        <v>2901.152</v>
      </c>
      <c r="G8" s="29">
        <v>5719.42</v>
      </c>
      <c r="H8" s="28">
        <v>11865.666000000001</v>
      </c>
      <c r="I8" s="29">
        <v>2189.0500000000002</v>
      </c>
      <c r="J8" s="28">
        <f t="shared" ref="J8:K23" si="0">+((H8*100/F8)-100)</f>
        <v>308.99842545306143</v>
      </c>
      <c r="K8" s="30">
        <f t="shared" si="0"/>
        <v>-61.726014176262623</v>
      </c>
      <c r="L8" s="28">
        <f t="shared" ref="L8:M23" si="1">+((H8*100/B8)-100)</f>
        <v>-97.609248284331983</v>
      </c>
      <c r="M8" s="31">
        <f t="shared" si="1"/>
        <v>-79.121204979397803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31530.823</v>
      </c>
      <c r="C9" s="36">
        <v>0</v>
      </c>
      <c r="D9" s="35">
        <v>0</v>
      </c>
      <c r="E9" s="36">
        <v>365.96</v>
      </c>
      <c r="F9" s="37">
        <v>108.72</v>
      </c>
      <c r="G9" s="38">
        <v>0</v>
      </c>
      <c r="H9" s="37">
        <v>249.261</v>
      </c>
      <c r="I9" s="39">
        <v>105</v>
      </c>
      <c r="J9" s="40">
        <f>+((H9*100/F9)-100)</f>
        <v>129.26876379690947</v>
      </c>
      <c r="K9" s="41" t="s">
        <v>13</v>
      </c>
      <c r="L9" s="40">
        <f>+((H9*100/B9)-100)</f>
        <v>-99.209468779168873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131661.72099999999</v>
      </c>
      <c r="C10" s="48">
        <v>3426.66</v>
      </c>
      <c r="D10" s="47">
        <v>93.051000000000002</v>
      </c>
      <c r="E10" s="48">
        <v>531.12</v>
      </c>
      <c r="F10" s="49">
        <v>1204.2070000000001</v>
      </c>
      <c r="G10" s="38">
        <v>3475.18</v>
      </c>
      <c r="H10" s="49">
        <v>1805.636</v>
      </c>
      <c r="I10" s="50">
        <v>391.947</v>
      </c>
      <c r="J10" s="40">
        <f>+((H10*100/F10)-100)</f>
        <v>49.943988035279631</v>
      </c>
      <c r="K10" s="41">
        <f t="shared" si="0"/>
        <v>-88.721533848606398</v>
      </c>
      <c r="L10" s="40">
        <f t="shared" si="1"/>
        <v>-98.628579372739622</v>
      </c>
      <c r="M10" s="42">
        <f t="shared" si="1"/>
        <v>-88.561835723415811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189801.38199999998</v>
      </c>
      <c r="C11" s="48">
        <v>3951.73</v>
      </c>
      <c r="D11" s="47">
        <v>126.26</v>
      </c>
      <c r="E11" s="48">
        <v>1894.44</v>
      </c>
      <c r="F11" s="49">
        <v>956.82999999999993</v>
      </c>
      <c r="G11" s="38">
        <v>1094</v>
      </c>
      <c r="H11" s="49">
        <v>4371.2719999999999</v>
      </c>
      <c r="I11" s="50">
        <v>369.09300000000002</v>
      </c>
      <c r="J11" s="53">
        <f t="shared" si="0"/>
        <v>356.84938808356765</v>
      </c>
      <c r="K11" s="54">
        <f t="shared" si="0"/>
        <v>-66.262065813528324</v>
      </c>
      <c r="L11" s="55">
        <f t="shared" si="1"/>
        <v>-97.696922986577619</v>
      </c>
      <c r="M11" s="56">
        <f t="shared" si="1"/>
        <v>-90.659964116981683</v>
      </c>
      <c r="O11" s="14"/>
      <c r="P11" s="51"/>
      <c r="Q11" s="51"/>
    </row>
    <row r="12" spans="1:22" x14ac:dyDescent="0.25">
      <c r="A12" s="52" t="s">
        <v>16</v>
      </c>
      <c r="B12" s="47">
        <v>76766.686999999991</v>
      </c>
      <c r="C12" s="48">
        <v>1204.587</v>
      </c>
      <c r="D12" s="47">
        <v>0</v>
      </c>
      <c r="E12" s="48">
        <v>105.56</v>
      </c>
      <c r="F12" s="49">
        <v>119.379</v>
      </c>
      <c r="G12" s="38">
        <v>0</v>
      </c>
      <c r="H12" s="49">
        <v>2539.123</v>
      </c>
      <c r="I12" s="50">
        <v>0</v>
      </c>
      <c r="J12" s="53">
        <f t="shared" si="0"/>
        <v>2026.9427621273426</v>
      </c>
      <c r="K12" s="54" t="s">
        <v>13</v>
      </c>
      <c r="L12" s="55">
        <f t="shared" si="1"/>
        <v>-96.692415552595094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66554.664000000004</v>
      </c>
      <c r="C13" s="48">
        <v>1901.5840000000001</v>
      </c>
      <c r="D13" s="47">
        <v>250.47399999999999</v>
      </c>
      <c r="E13" s="48">
        <v>792.6</v>
      </c>
      <c r="F13" s="49">
        <v>512.01599999999996</v>
      </c>
      <c r="G13" s="38">
        <v>1150.24</v>
      </c>
      <c r="H13" s="49">
        <v>2900.3740000000003</v>
      </c>
      <c r="I13" s="58">
        <v>1323.01</v>
      </c>
      <c r="J13" s="36">
        <f t="shared" si="0"/>
        <v>466.46159495015786</v>
      </c>
      <c r="K13" s="59">
        <f t="shared" si="0"/>
        <v>15.020343580470168</v>
      </c>
      <c r="L13" s="36">
        <f t="shared" si="1"/>
        <v>-95.642117583224518</v>
      </c>
      <c r="M13" s="60">
        <f t="shared" si="1"/>
        <v>-30.425897567501622</v>
      </c>
      <c r="N13" s="32"/>
    </row>
    <row r="14" spans="1:22" s="33" customFormat="1" x14ac:dyDescent="0.25">
      <c r="A14" s="61" t="s">
        <v>18</v>
      </c>
      <c r="B14" s="62">
        <v>7343.5150000000003</v>
      </c>
      <c r="C14" s="63">
        <v>0</v>
      </c>
      <c r="D14" s="62">
        <v>0</v>
      </c>
      <c r="E14" s="63">
        <v>0</v>
      </c>
      <c r="F14" s="64">
        <v>8.5399999999999991</v>
      </c>
      <c r="G14" s="65">
        <v>0</v>
      </c>
      <c r="H14" s="64">
        <v>167.29</v>
      </c>
      <c r="I14" s="66">
        <v>0</v>
      </c>
      <c r="J14" s="67">
        <f t="shared" si="0"/>
        <v>1858.8992974238877</v>
      </c>
      <c r="K14" s="68" t="s">
        <v>13</v>
      </c>
      <c r="L14" s="67">
        <f t="shared" si="1"/>
        <v>-97.721935612577894</v>
      </c>
      <c r="M14" s="69" t="s">
        <v>13</v>
      </c>
      <c r="N14" s="70"/>
      <c r="O14" s="70"/>
      <c r="P14" s="70"/>
      <c r="Q14" s="70"/>
      <c r="R14" s="70"/>
      <c r="S14" s="70"/>
    </row>
    <row r="15" spans="1:22" x14ac:dyDescent="0.25">
      <c r="A15" s="46" t="s">
        <v>14</v>
      </c>
      <c r="B15" s="71">
        <v>2169.0729999999999</v>
      </c>
      <c r="C15" s="72">
        <v>0</v>
      </c>
      <c r="D15" s="71">
        <v>0</v>
      </c>
      <c r="E15" s="73">
        <v>0</v>
      </c>
      <c r="F15" s="74">
        <v>0</v>
      </c>
      <c r="G15" s="75">
        <v>0</v>
      </c>
      <c r="H15" s="74">
        <v>50.74</v>
      </c>
      <c r="I15" s="39">
        <v>0</v>
      </c>
      <c r="J15" s="40" t="s">
        <v>13</v>
      </c>
      <c r="K15" s="41" t="s">
        <v>13</v>
      </c>
      <c r="L15" s="76">
        <f t="shared" si="1"/>
        <v>-97.660751851136411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7">
        <v>5174.442</v>
      </c>
      <c r="C16" s="78">
        <v>0</v>
      </c>
      <c r="D16" s="77">
        <v>0</v>
      </c>
      <c r="E16" s="79">
        <v>0</v>
      </c>
      <c r="F16" s="80">
        <v>8.5399999999999991</v>
      </c>
      <c r="G16" s="81">
        <v>0</v>
      </c>
      <c r="H16" s="80">
        <v>116.55</v>
      </c>
      <c r="I16" s="82">
        <v>0</v>
      </c>
      <c r="J16" s="36">
        <f t="shared" si="0"/>
        <v>1264.7540983606559</v>
      </c>
      <c r="K16" s="59" t="s">
        <v>13</v>
      </c>
      <c r="L16" s="36">
        <f t="shared" si="1"/>
        <v>-97.747583217668691</v>
      </c>
      <c r="M16" s="60" t="s">
        <v>13</v>
      </c>
      <c r="O16" s="14"/>
      <c r="P16" s="51"/>
      <c r="Q16" s="51"/>
    </row>
    <row r="17" spans="1:19" s="33" customFormat="1" x14ac:dyDescent="0.25">
      <c r="A17" s="61" t="s">
        <v>19</v>
      </c>
      <c r="B17" s="26">
        <v>28351.565999999999</v>
      </c>
      <c r="C17" s="27">
        <v>7430.3419999999996</v>
      </c>
      <c r="D17" s="26">
        <v>746.61900000000003</v>
      </c>
      <c r="E17" s="27">
        <v>0</v>
      </c>
      <c r="F17" s="28">
        <v>23485.041000000001</v>
      </c>
      <c r="G17" s="29">
        <v>524.08000000000004</v>
      </c>
      <c r="H17" s="28">
        <v>35837.312999999995</v>
      </c>
      <c r="I17" s="39">
        <v>4089.6019999999999</v>
      </c>
      <c r="J17" s="67">
        <f t="shared" si="0"/>
        <v>52.596339942519108</v>
      </c>
      <c r="K17" s="68">
        <f t="shared" si="0"/>
        <v>680.33926118149896</v>
      </c>
      <c r="L17" s="67">
        <f t="shared" si="1"/>
        <v>26.403292855145978</v>
      </c>
      <c r="M17" s="69">
        <f t="shared" si="1"/>
        <v>-44.960783770114482</v>
      </c>
      <c r="N17" s="70"/>
      <c r="O17" s="70"/>
      <c r="P17" s="70"/>
      <c r="Q17" s="70"/>
      <c r="R17" s="70"/>
      <c r="S17" s="70"/>
    </row>
    <row r="18" spans="1:19" x14ac:dyDescent="0.25">
      <c r="A18" s="46" t="s">
        <v>14</v>
      </c>
      <c r="B18" s="35">
        <v>8039.1440000000002</v>
      </c>
      <c r="C18" s="36">
        <v>3743.3</v>
      </c>
      <c r="D18" s="35">
        <v>0</v>
      </c>
      <c r="E18" s="36">
        <v>0</v>
      </c>
      <c r="F18" s="37">
        <v>2489.2219999999998</v>
      </c>
      <c r="G18" s="38">
        <v>0</v>
      </c>
      <c r="H18" s="37">
        <v>1930.019</v>
      </c>
      <c r="I18" s="39">
        <v>2396.2399999999998</v>
      </c>
      <c r="J18" s="40">
        <f t="shared" si="0"/>
        <v>-22.464970982901477</v>
      </c>
      <c r="K18" s="41" t="s">
        <v>13</v>
      </c>
      <c r="L18" s="40">
        <f t="shared" si="1"/>
        <v>-75.992232506346454</v>
      </c>
      <c r="M18" s="42">
        <f t="shared" si="1"/>
        <v>-35.985894798707037</v>
      </c>
      <c r="O18" s="14"/>
      <c r="P18" s="51"/>
      <c r="Q18" s="51"/>
    </row>
    <row r="19" spans="1:19" x14ac:dyDescent="0.25">
      <c r="A19" s="52" t="s">
        <v>15</v>
      </c>
      <c r="B19" s="47">
        <v>18897.670999999998</v>
      </c>
      <c r="C19" s="83">
        <v>2200.0709999999999</v>
      </c>
      <c r="D19" s="47">
        <v>198.64500000000001</v>
      </c>
      <c r="E19" s="48">
        <v>0</v>
      </c>
      <c r="F19" s="49">
        <v>20995.819</v>
      </c>
      <c r="G19" s="38">
        <v>524.08000000000004</v>
      </c>
      <c r="H19" s="49">
        <v>33023.592000000004</v>
      </c>
      <c r="I19" s="50">
        <v>1322.1859999999999</v>
      </c>
      <c r="J19" s="53">
        <f t="shared" si="0"/>
        <v>57.286514996152334</v>
      </c>
      <c r="K19" s="54">
        <f t="shared" si="0"/>
        <v>152.28705541138757</v>
      </c>
      <c r="L19" s="55">
        <f t="shared" si="1"/>
        <v>74.749533950506418</v>
      </c>
      <c r="M19" s="56">
        <f t="shared" si="1"/>
        <v>-39.902575871415053</v>
      </c>
      <c r="O19" s="14"/>
      <c r="P19" s="51"/>
      <c r="Q19" s="51"/>
    </row>
    <row r="20" spans="1:19" x14ac:dyDescent="0.25">
      <c r="A20" s="57" t="s">
        <v>20</v>
      </c>
      <c r="B20" s="77">
        <v>1414.751</v>
      </c>
      <c r="C20" s="79">
        <v>1486.971</v>
      </c>
      <c r="D20" s="47">
        <v>547.97400000000005</v>
      </c>
      <c r="E20" s="48">
        <v>0</v>
      </c>
      <c r="F20" s="49">
        <v>0</v>
      </c>
      <c r="G20" s="38">
        <v>0</v>
      </c>
      <c r="H20" s="49">
        <v>883.702</v>
      </c>
      <c r="I20" s="84">
        <v>371.17599999999999</v>
      </c>
      <c r="J20" s="85" t="s">
        <v>13</v>
      </c>
      <c r="K20" s="86" t="s">
        <v>13</v>
      </c>
      <c r="L20" s="87">
        <f t="shared" si="1"/>
        <v>-37.536570039533458</v>
      </c>
      <c r="M20" s="88">
        <f t="shared" si="1"/>
        <v>-75.038114394968034</v>
      </c>
      <c r="O20" s="14"/>
      <c r="P20" s="51"/>
      <c r="Q20" s="51"/>
    </row>
    <row r="21" spans="1:19" x14ac:dyDescent="0.25">
      <c r="A21" s="89" t="s">
        <v>21</v>
      </c>
      <c r="B21" s="35">
        <v>1443.8960000000002</v>
      </c>
      <c r="C21" s="36">
        <v>0</v>
      </c>
      <c r="D21" s="71">
        <v>0</v>
      </c>
      <c r="E21" s="73">
        <v>25.16</v>
      </c>
      <c r="F21" s="74">
        <v>117.7</v>
      </c>
      <c r="G21" s="75">
        <v>0</v>
      </c>
      <c r="H21" s="74">
        <v>77.025999999999996</v>
      </c>
      <c r="I21" s="39">
        <v>74.765000000000001</v>
      </c>
      <c r="J21" s="90">
        <f t="shared" si="0"/>
        <v>-34.557349192863214</v>
      </c>
      <c r="K21" s="41" t="s">
        <v>13</v>
      </c>
      <c r="L21" s="91">
        <f t="shared" si="1"/>
        <v>-94.665405264645102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0</v>
      </c>
      <c r="C22" s="83">
        <v>0</v>
      </c>
      <c r="D22" s="47">
        <v>8</v>
      </c>
      <c r="E22" s="48">
        <v>0</v>
      </c>
      <c r="F22" s="49">
        <v>11.64</v>
      </c>
      <c r="G22" s="92">
        <v>0</v>
      </c>
      <c r="H22" s="49">
        <v>0</v>
      </c>
      <c r="I22" s="50">
        <v>0</v>
      </c>
      <c r="J22" s="93" t="s">
        <v>13</v>
      </c>
      <c r="K22" s="54" t="s">
        <v>13</v>
      </c>
      <c r="L22" s="94" t="s">
        <v>13</v>
      </c>
      <c r="M22" s="56" t="s">
        <v>13</v>
      </c>
      <c r="O22" s="14"/>
      <c r="P22" s="51"/>
      <c r="Q22" s="51"/>
    </row>
    <row r="23" spans="1:19" x14ac:dyDescent="0.25">
      <c r="A23" s="52" t="s">
        <v>23</v>
      </c>
      <c r="B23" s="47">
        <v>17002.983</v>
      </c>
      <c r="C23" s="83">
        <v>527.91300000000001</v>
      </c>
      <c r="D23" s="47">
        <v>0</v>
      </c>
      <c r="E23" s="48">
        <v>24.24</v>
      </c>
      <c r="F23" s="49">
        <v>61.171999999999997</v>
      </c>
      <c r="G23" s="92">
        <v>0</v>
      </c>
      <c r="H23" s="49">
        <v>1666.98</v>
      </c>
      <c r="I23" s="50">
        <v>22.6</v>
      </c>
      <c r="J23" s="93">
        <f t="shared" si="0"/>
        <v>2625.0702935983786</v>
      </c>
      <c r="K23" s="54" t="s">
        <v>13</v>
      </c>
      <c r="L23" s="94">
        <f t="shared" si="1"/>
        <v>-90.195955615552876</v>
      </c>
      <c r="M23" s="56">
        <f t="shared" si="1"/>
        <v>-95.71899157626352</v>
      </c>
      <c r="O23" s="14"/>
      <c r="P23" s="51"/>
      <c r="Q23" s="51"/>
    </row>
    <row r="24" spans="1:19" x14ac:dyDescent="0.25">
      <c r="A24" s="57" t="s">
        <v>24</v>
      </c>
      <c r="B24" s="47">
        <v>0</v>
      </c>
      <c r="C24" s="83">
        <v>438.62599999999998</v>
      </c>
      <c r="D24" s="47">
        <v>0</v>
      </c>
      <c r="E24" s="48">
        <v>737.34</v>
      </c>
      <c r="F24" s="49">
        <v>26.84</v>
      </c>
      <c r="G24" s="92">
        <v>1321.72</v>
      </c>
      <c r="H24" s="49">
        <v>240.16</v>
      </c>
      <c r="I24" s="58">
        <v>460.02</v>
      </c>
      <c r="J24" s="95">
        <f t="shared" ref="J24:K27" si="2">+((H24*100/F24)-100)</f>
        <v>794.78390461997014</v>
      </c>
      <c r="K24" s="59">
        <f t="shared" si="2"/>
        <v>-65.195351511666615</v>
      </c>
      <c r="L24" s="96" t="s">
        <v>13</v>
      </c>
      <c r="M24" s="60">
        <f t="shared" ref="L24:M25" si="3">+((I24*100/C24)-100)</f>
        <v>4.8775038415415537</v>
      </c>
      <c r="O24" s="14"/>
      <c r="P24" s="51"/>
      <c r="Q24" s="51"/>
    </row>
    <row r="25" spans="1:19" x14ac:dyDescent="0.25">
      <c r="A25" s="97" t="s">
        <v>25</v>
      </c>
      <c r="B25" s="71">
        <v>14747.249</v>
      </c>
      <c r="C25" s="72">
        <v>137.82599999999999</v>
      </c>
      <c r="D25" s="71">
        <v>36.44</v>
      </c>
      <c r="E25" s="73">
        <v>28.48</v>
      </c>
      <c r="F25" s="74">
        <v>26.94</v>
      </c>
      <c r="G25" s="75">
        <v>27.08</v>
      </c>
      <c r="H25" s="74">
        <v>794.60699999999997</v>
      </c>
      <c r="I25" s="98">
        <v>27.56</v>
      </c>
      <c r="J25" s="99">
        <f t="shared" si="2"/>
        <v>2849.5434298440978</v>
      </c>
      <c r="K25" s="100">
        <f t="shared" si="2"/>
        <v>1.7725258493353095</v>
      </c>
      <c r="L25" s="99">
        <f t="shared" si="3"/>
        <v>-94.61182895874343</v>
      </c>
      <c r="M25" s="101">
        <f t="shared" si="3"/>
        <v>-80.00377287304282</v>
      </c>
      <c r="O25" s="14"/>
      <c r="P25" s="51"/>
      <c r="Q25" s="51"/>
    </row>
    <row r="26" spans="1:19" x14ac:dyDescent="0.25">
      <c r="A26" s="102" t="s">
        <v>26</v>
      </c>
      <c r="B26" s="77">
        <v>28.946000000000002</v>
      </c>
      <c r="C26" s="78">
        <v>0</v>
      </c>
      <c r="D26" s="77">
        <v>102.14</v>
      </c>
      <c r="E26" s="79">
        <v>26.94</v>
      </c>
      <c r="F26" s="80">
        <v>26.933</v>
      </c>
      <c r="G26" s="81">
        <v>0</v>
      </c>
      <c r="H26" s="80">
        <v>0</v>
      </c>
      <c r="I26" s="82">
        <v>27.44</v>
      </c>
      <c r="J26" s="87" t="s">
        <v>13</v>
      </c>
      <c r="K26" s="86" t="s">
        <v>13</v>
      </c>
      <c r="L26" s="87" t="s">
        <v>13</v>
      </c>
      <c r="M26" s="88" t="s">
        <v>13</v>
      </c>
      <c r="O26" s="14"/>
      <c r="P26" s="51"/>
      <c r="Q26" s="51"/>
    </row>
    <row r="27" spans="1:19" x14ac:dyDescent="0.25">
      <c r="A27" s="46" t="s">
        <v>27</v>
      </c>
      <c r="B27" s="47">
        <v>178988.519</v>
      </c>
      <c r="C27" s="48">
        <v>17848.233</v>
      </c>
      <c r="D27" s="47">
        <v>0</v>
      </c>
      <c r="E27" s="48">
        <v>195.56</v>
      </c>
      <c r="F27" s="49">
        <v>4524.8329999999996</v>
      </c>
      <c r="G27" s="92">
        <v>47.9</v>
      </c>
      <c r="H27" s="49">
        <v>125511.55900000001</v>
      </c>
      <c r="I27" s="103">
        <v>2768.98</v>
      </c>
      <c r="J27" s="91">
        <f t="shared" si="2"/>
        <v>2673.8384819948055</v>
      </c>
      <c r="K27" s="41">
        <f t="shared" si="2"/>
        <v>5680.7515657620042</v>
      </c>
      <c r="L27" s="91">
        <f t="shared" ref="L27:M27" si="4">+((H27*100/B27)-100)</f>
        <v>-29.877312968883771</v>
      </c>
      <c r="M27" s="42">
        <f t="shared" si="4"/>
        <v>-84.485971244324304</v>
      </c>
      <c r="O27" s="14"/>
      <c r="P27" s="51"/>
      <c r="Q27" s="51"/>
    </row>
    <row r="28" spans="1:19" s="1" customFormat="1" x14ac:dyDescent="0.25">
      <c r="A28" s="104" t="s">
        <v>28</v>
      </c>
      <c r="B28" s="105">
        <v>744237.50800000003</v>
      </c>
      <c r="C28" s="106">
        <v>36871.501000000004</v>
      </c>
      <c r="D28" s="107">
        <v>1370.364</v>
      </c>
      <c r="E28" s="108">
        <v>4727.4000000000005</v>
      </c>
      <c r="F28" s="109">
        <v>31190.790999999997</v>
      </c>
      <c r="G28" s="109">
        <v>7640.2</v>
      </c>
      <c r="H28" s="109">
        <v>176160.601</v>
      </c>
      <c r="I28" s="109">
        <v>9664.0169999999998</v>
      </c>
      <c r="J28" s="109">
        <f>+((H28*100/F28)-100)</f>
        <v>464.78401269143831</v>
      </c>
      <c r="K28" s="109">
        <f>+((I28*100/G28)-100)</f>
        <v>26.489057878066021</v>
      </c>
      <c r="L28" s="109">
        <f>+((H28*100/B28)-100)</f>
        <v>-76.330056049795331</v>
      </c>
      <c r="M28" s="107">
        <f>+((I28*100/C28)-100)</f>
        <v>-73.79000925403065</v>
      </c>
    </row>
    <row r="29" spans="1:19" s="1" customFormat="1" x14ac:dyDescent="0.25">
      <c r="A29" s="110" t="s">
        <v>29</v>
      </c>
      <c r="B29" s="111"/>
      <c r="C29" s="111"/>
      <c r="D29" s="111"/>
      <c r="E29" s="111"/>
      <c r="F29" s="111"/>
      <c r="G29" s="111"/>
      <c r="H29" s="111"/>
      <c r="I29" s="111"/>
      <c r="J29" s="110"/>
      <c r="K29" s="110"/>
      <c r="L29" s="110"/>
      <c r="M29" s="110"/>
    </row>
    <row r="30" spans="1:19" s="1" customFormat="1" ht="15" customHeight="1" x14ac:dyDescent="0.25">
      <c r="A30" s="112" t="s">
        <v>30</v>
      </c>
      <c r="B30" s="112"/>
      <c r="C30" s="112"/>
      <c r="D30" s="112"/>
      <c r="E30" s="112"/>
      <c r="F30" s="113"/>
      <c r="G30" s="113"/>
      <c r="H30" s="113"/>
      <c r="I30" s="113"/>
      <c r="K30" s="51"/>
      <c r="L30" s="51"/>
      <c r="M30" s="51"/>
    </row>
    <row r="31" spans="1:19" s="1" customFormat="1" x14ac:dyDescent="0.25">
      <c r="A31" s="112" t="s">
        <v>31</v>
      </c>
      <c r="B31" s="112"/>
      <c r="C31" s="112"/>
      <c r="D31" s="112"/>
      <c r="E31" s="112"/>
      <c r="F31" s="114"/>
      <c r="J31" s="115"/>
      <c r="K31" s="51"/>
      <c r="L31" s="51"/>
      <c r="M31" s="51"/>
    </row>
    <row r="32" spans="1:19" s="1" customFormat="1" ht="15" customHeight="1" x14ac:dyDescent="0.25">
      <c r="A32" s="116" t="s">
        <v>32</v>
      </c>
      <c r="B32" s="117"/>
      <c r="C32" s="117"/>
      <c r="D32" s="117"/>
      <c r="E32" s="117"/>
      <c r="F32" s="117"/>
      <c r="G32" s="117"/>
      <c r="H32" s="117"/>
      <c r="I32" s="117"/>
      <c r="J32" s="118"/>
      <c r="K32" s="115" t="s">
        <v>33</v>
      </c>
      <c r="L32" s="110"/>
      <c r="M32" s="110"/>
    </row>
    <row r="33" spans="2:10" s="1" customFormat="1" x14ac:dyDescent="0.25">
      <c r="B33" s="51"/>
      <c r="C33" s="51"/>
    </row>
    <row r="34" spans="2:10" s="1" customFormat="1" x14ac:dyDescent="0.25">
      <c r="J34" s="115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28-30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2022-08-04T05:05:31Z</dcterms:created>
  <dcterms:modified xsi:type="dcterms:W3CDTF">2022-08-04T05:06:00Z</dcterms:modified>
</cp:coreProperties>
</file>