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pjutis\"/>
    </mc:Choice>
  </mc:AlternateContent>
  <xr:revisionPtr revIDLastSave="0" documentId="8_{F9008FE5-EF09-422B-B27A-9C44D3345EB3}" xr6:coauthVersionLast="47" xr6:coauthVersionMax="47" xr10:uidLastSave="{00000000-0000-0000-0000-000000000000}"/>
  <bookViews>
    <workbookView xWindow="-120" yWindow="-120" windowWidth="29040" windowHeight="17640" xr2:uid="{F47D6257-0086-4AB0-A7E3-ADAFB202A018}"/>
  </bookViews>
  <sheets>
    <sheet name="Sheet2" sheetId="1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32" i="1" l="1"/>
  <c r="O32" i="1"/>
  <c r="K32" i="1"/>
  <c r="J32" i="1"/>
  <c r="E32" i="1"/>
  <c r="D32" i="1"/>
  <c r="F32" i="1" s="1"/>
  <c r="C32" i="1"/>
  <c r="B32" i="1"/>
  <c r="P31" i="1"/>
  <c r="K31" i="1"/>
  <c r="P29" i="1"/>
  <c r="O29" i="1"/>
  <c r="K29" i="1"/>
  <c r="J29" i="1"/>
  <c r="F29" i="1"/>
  <c r="P28" i="1"/>
  <c r="F28" i="1"/>
  <c r="P25" i="1"/>
  <c r="F25" i="1"/>
  <c r="P22" i="1"/>
  <c r="F22" i="1"/>
  <c r="P21" i="1"/>
  <c r="K21" i="1"/>
  <c r="J21" i="1"/>
  <c r="F21" i="1"/>
  <c r="P19" i="1"/>
  <c r="K19" i="1"/>
  <c r="J19" i="1"/>
  <c r="F19" i="1"/>
  <c r="K18" i="1"/>
  <c r="J18" i="1"/>
  <c r="K16" i="1"/>
  <c r="J16" i="1"/>
  <c r="P14" i="1"/>
  <c r="O14" i="1"/>
  <c r="K14" i="1"/>
  <c r="J14" i="1"/>
  <c r="F14" i="1"/>
  <c r="E14" i="1"/>
  <c r="P13" i="1"/>
  <c r="O13" i="1"/>
  <c r="K13" i="1"/>
  <c r="J13" i="1"/>
  <c r="F13" i="1"/>
  <c r="P12" i="1"/>
  <c r="O12" i="1"/>
  <c r="K12" i="1"/>
  <c r="J12" i="1"/>
  <c r="F12" i="1"/>
  <c r="E12" i="1"/>
  <c r="P11" i="1"/>
  <c r="O11" i="1"/>
  <c r="K11" i="1"/>
  <c r="J11" i="1"/>
  <c r="F11" i="1"/>
  <c r="P10" i="1"/>
  <c r="F10" i="1"/>
  <c r="P9" i="1"/>
  <c r="O9" i="1"/>
  <c r="K9" i="1"/>
  <c r="J9" i="1"/>
  <c r="F9" i="1"/>
  <c r="E9" i="1"/>
  <c r="P8" i="1"/>
  <c r="O8" i="1"/>
  <c r="K8" i="1"/>
  <c r="J8" i="1"/>
  <c r="F8" i="1"/>
  <c r="E8" i="1"/>
</calcChain>
</file>

<file path=xl/sharedStrings.xml><?xml version="1.0" encoding="utf-8"?>
<sst xmlns="http://schemas.openxmlformats.org/spreadsheetml/2006/main" count="133" uniqueCount="34">
  <si>
    <t>Grūdų ir rapsų laikinojo saugojimo kiekiai Lietuvoje 2021 m. liepos–2022 m. liepos mėn., tonomis</t>
  </si>
  <si>
    <t>Priimta laikinai saugoti, t</t>
  </si>
  <si>
    <t>Pokytis, %</t>
  </si>
  <si>
    <t>Išduota iš laikinojo saugojimo, t</t>
  </si>
  <si>
    <t>Kiekis mėnesio pabaigoje, t</t>
  </si>
  <si>
    <t>mėnesio*</t>
  </si>
  <si>
    <t>metų**</t>
  </si>
  <si>
    <t>liepa</t>
  </si>
  <si>
    <t>birželis</t>
  </si>
  <si>
    <t xml:space="preserve">Javai, iš viso </t>
  </si>
  <si>
    <t>Kviečiai</t>
  </si>
  <si>
    <t xml:space="preserve">   ekstra</t>
  </si>
  <si>
    <t>-</t>
  </si>
  <si>
    <t xml:space="preserve">   I klasės </t>
  </si>
  <si>
    <t xml:space="preserve">   II klasės </t>
  </si>
  <si>
    <t xml:space="preserve">   III klasės </t>
  </si>
  <si>
    <t xml:space="preserve">   IV klasės </t>
  </si>
  <si>
    <t xml:space="preserve">   spelta</t>
  </si>
  <si>
    <t>Rugiai</t>
  </si>
  <si>
    <t>Miežiai</t>
  </si>
  <si>
    <t xml:space="preserve">   salykliniai </t>
  </si>
  <si>
    <t xml:space="preserve">Avižos </t>
  </si>
  <si>
    <t>Grikiai</t>
  </si>
  <si>
    <t xml:space="preserve">Kvietrugiai </t>
  </si>
  <si>
    <t>Kukurūzai</t>
  </si>
  <si>
    <t>Javų mišiniai</t>
  </si>
  <si>
    <t>Kiti grūdai</t>
  </si>
  <si>
    <t xml:space="preserve">Žirniai </t>
  </si>
  <si>
    <t>Pupos</t>
  </si>
  <si>
    <t xml:space="preserve">Rapsai </t>
  </si>
  <si>
    <t>Iš viso:</t>
  </si>
  <si>
    <t>* lyginant 2022 m. liepos mėn. su 2022 m. birželio mėn.</t>
  </si>
  <si>
    <t>** lyginant 2022 m. liepos mėn. su 2021 m. liepos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</si>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</sst>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59">
    <border>
      <left/>
      <right/>
      <top/>
      <bottom/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medium">
        <color indexed="9"/>
      </left>
      <right/>
      <top/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/>
      <right style="thin">
        <color indexed="9"/>
      </right>
      <top/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/>
      <diagonal/>
    </border>
    <border>
      <left style="medium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 style="medium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 style="thin">
        <color indexed="9"/>
      </bottom>
      <diagonal/>
    </border>
    <border>
      <left/>
      <right style="medium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theme="0" tint="-0.24994659260841701"/>
      </left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9"/>
      </top>
      <bottom style="thin">
        <color indexed="22"/>
      </bottom>
      <diagonal/>
    </border>
    <border>
      <left style="thin">
        <color indexed="22"/>
      </left>
      <right/>
      <top style="thin">
        <color indexed="9"/>
      </top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/>
      <bottom style="thin">
        <color indexed="22"/>
      </bottom>
      <diagonal/>
    </border>
    <border>
      <left/>
      <right style="medium">
        <color indexed="22"/>
      </right>
      <top style="thin">
        <color indexed="22"/>
      </top>
      <bottom/>
      <diagonal/>
    </border>
    <border>
      <left style="medium">
        <color indexed="22"/>
      </left>
      <right/>
      <top/>
      <bottom/>
      <diagonal/>
    </border>
    <border>
      <left style="thin">
        <color theme="0" tint="-0.24994659260841701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/>
      <right style="medium">
        <color indexed="22"/>
      </right>
      <top/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 style="thin">
        <color indexed="22"/>
      </left>
      <right style="medium">
        <color indexed="22"/>
      </right>
      <top/>
      <bottom/>
      <diagonal/>
    </border>
    <border>
      <left style="medium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theme="0" tint="-0.24994659260841701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/>
      <top style="thin">
        <color indexed="22"/>
      </top>
      <bottom/>
      <diagonal/>
    </border>
    <border>
      <left style="medium">
        <color indexed="22"/>
      </left>
      <right/>
      <top/>
      <bottom style="thin">
        <color indexed="22"/>
      </bottom>
      <diagonal/>
    </border>
    <border>
      <left/>
      <right style="medium">
        <color indexed="22"/>
      </right>
      <top/>
      <bottom style="thin">
        <color theme="0" tint="-0.24994659260841701"/>
      </bottom>
      <diagonal/>
    </border>
    <border>
      <left style="medium">
        <color indexed="22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indexed="22"/>
      </right>
      <top/>
      <bottom style="thin">
        <color theme="0" tint="-0.24994659260841701"/>
      </bottom>
      <diagonal/>
    </border>
    <border>
      <left/>
      <right style="medium">
        <color indexed="22"/>
      </right>
      <top style="thin">
        <color theme="0" tint="-0.24994659260841701"/>
      </top>
      <bottom/>
      <diagonal/>
    </border>
    <border>
      <left style="medium">
        <color indexed="22"/>
      </left>
      <right/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 style="thin">
        <color indexed="22"/>
      </left>
      <right style="medium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medium">
        <color indexed="22"/>
      </right>
      <top/>
      <bottom style="thin">
        <color theme="0" tint="-0.24994659260841701"/>
      </bottom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164" fontId="3" fillId="2" borderId="1" xfId="0" applyNumberFormat="1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3" fillId="2" borderId="4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1" fontId="3" fillId="2" borderId="7" xfId="0" applyNumberFormat="1" applyFont="1" applyFill="1" applyBorder="1" applyAlignment="1">
      <alignment horizontal="center" vertical="center" wrapText="1"/>
    </xf>
    <xf numFmtId="1" fontId="3" fillId="2" borderId="8" xfId="0" applyNumberFormat="1" applyFont="1" applyFill="1" applyBorder="1" applyAlignment="1">
      <alignment horizontal="center" vertical="center" wrapText="1"/>
    </xf>
    <xf numFmtId="1" fontId="3" fillId="2" borderId="9" xfId="0" applyNumberFormat="1" applyFont="1" applyFill="1" applyBorder="1" applyAlignment="1">
      <alignment horizontal="center" vertical="center" wrapText="1"/>
    </xf>
    <xf numFmtId="164" fontId="3" fillId="2" borderId="10" xfId="0" applyNumberFormat="1" applyFont="1" applyFill="1" applyBorder="1" applyAlignment="1">
      <alignment horizontal="center" vertical="center" wrapText="1"/>
    </xf>
    <xf numFmtId="164" fontId="3" fillId="2" borderId="11" xfId="0" applyNumberFormat="1" applyFont="1" applyFill="1" applyBorder="1" applyAlignment="1">
      <alignment horizontal="center" vertical="center" wrapText="1"/>
    </xf>
    <xf numFmtId="164" fontId="3" fillId="2" borderId="12" xfId="0" applyNumberFormat="1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164" fontId="3" fillId="2" borderId="14" xfId="0" applyNumberFormat="1" applyFont="1" applyFill="1" applyBorder="1" applyAlignment="1">
      <alignment horizontal="center" vertical="center" wrapText="1"/>
    </xf>
    <xf numFmtId="164" fontId="3" fillId="2" borderId="15" xfId="0" applyNumberFormat="1" applyFont="1" applyFill="1" applyBorder="1" applyAlignment="1">
      <alignment horizontal="center" vertical="center" wrapText="1"/>
    </xf>
    <xf numFmtId="164" fontId="4" fillId="0" borderId="16" xfId="0" applyNumberFormat="1" applyFont="1" applyBorder="1" applyAlignment="1">
      <alignment horizontal="left" vertical="center" wrapText="1"/>
    </xf>
    <xf numFmtId="4" fontId="5" fillId="0" borderId="17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4" fontId="5" fillId="0" borderId="21" xfId="0" applyNumberFormat="1" applyFont="1" applyBorder="1" applyAlignment="1">
      <alignment horizontal="center" vertical="center" wrapText="1"/>
    </xf>
    <xf numFmtId="4" fontId="5" fillId="0" borderId="22" xfId="0" applyNumberFormat="1" applyFont="1" applyBorder="1" applyAlignment="1">
      <alignment horizontal="center" vertical="center" wrapText="1"/>
    </xf>
    <xf numFmtId="164" fontId="4" fillId="0" borderId="23" xfId="0" applyNumberFormat="1" applyFont="1" applyBorder="1" applyAlignment="1">
      <alignment horizontal="left" vertical="center" wrapText="1"/>
    </xf>
    <xf numFmtId="4" fontId="5" fillId="0" borderId="24" xfId="0" applyNumberFormat="1" applyFont="1" applyBorder="1" applyAlignment="1">
      <alignment horizontal="center" vertical="center" wrapText="1"/>
    </xf>
    <xf numFmtId="164" fontId="3" fillId="0" borderId="25" xfId="0" applyNumberFormat="1" applyFont="1" applyBorder="1" applyAlignment="1">
      <alignment horizontal="left" vertical="center" wrapText="1"/>
    </xf>
    <xf numFmtId="4" fontId="6" fillId="0" borderId="26" xfId="0" applyNumberFormat="1" applyFont="1" applyBorder="1" applyAlignment="1">
      <alignment horizontal="center" vertical="center" wrapText="1"/>
    </xf>
    <xf numFmtId="4" fontId="5" fillId="0" borderId="27" xfId="0" applyNumberFormat="1" applyFont="1" applyBorder="1" applyAlignment="1">
      <alignment horizontal="center" vertical="center" wrapText="1"/>
    </xf>
    <xf numFmtId="4" fontId="5" fillId="0" borderId="28" xfId="0" applyNumberFormat="1" applyFont="1" applyBorder="1" applyAlignment="1">
      <alignment horizontal="center" vertical="center" wrapText="1"/>
    </xf>
    <xf numFmtId="4" fontId="6" fillId="0" borderId="29" xfId="0" applyNumberFormat="1" applyFont="1" applyBorder="1" applyAlignment="1">
      <alignment horizontal="center" vertical="center" wrapText="1"/>
    </xf>
    <xf numFmtId="4" fontId="6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left" vertical="center" wrapText="1"/>
    </xf>
    <xf numFmtId="4" fontId="6" fillId="0" borderId="32" xfId="0" applyNumberFormat="1" applyFont="1" applyBorder="1" applyAlignment="1">
      <alignment horizontal="center" vertical="center" wrapText="1"/>
    </xf>
    <xf numFmtId="4" fontId="6" fillId="0" borderId="33" xfId="0" applyNumberFormat="1" applyFont="1" applyBorder="1" applyAlignment="1">
      <alignment horizontal="center" vertical="center" wrapText="1"/>
    </xf>
    <xf numFmtId="4" fontId="6" fillId="0" borderId="34" xfId="0" applyNumberFormat="1" applyFont="1" applyBorder="1" applyAlignment="1">
      <alignment horizontal="center" vertical="center" wrapText="1"/>
    </xf>
    <xf numFmtId="4" fontId="6" fillId="0" borderId="35" xfId="0" applyNumberFormat="1" applyFont="1" applyBorder="1" applyAlignment="1">
      <alignment horizontal="center" vertical="center" wrapText="1"/>
    </xf>
    <xf numFmtId="4" fontId="5" fillId="0" borderId="36" xfId="0" applyNumberFormat="1" applyFont="1" applyBorder="1" applyAlignment="1">
      <alignment horizontal="center" vertical="center" wrapText="1"/>
    </xf>
    <xf numFmtId="4" fontId="5" fillId="0" borderId="37" xfId="0" applyNumberFormat="1" applyFont="1" applyBorder="1" applyAlignment="1">
      <alignment horizontal="center" vertical="center" wrapText="1"/>
    </xf>
    <xf numFmtId="4" fontId="5" fillId="0" borderId="38" xfId="0" applyNumberFormat="1" applyFont="1" applyBorder="1" applyAlignment="1">
      <alignment horizontal="center" vertical="center" wrapText="1"/>
    </xf>
    <xf numFmtId="4" fontId="5" fillId="0" borderId="39" xfId="0" applyNumberFormat="1" applyFont="1" applyBorder="1" applyAlignment="1">
      <alignment horizontal="center" vertical="center" wrapText="1"/>
    </xf>
    <xf numFmtId="4" fontId="5" fillId="0" borderId="40" xfId="0" applyNumberFormat="1" applyFont="1" applyBorder="1" applyAlignment="1">
      <alignment horizontal="center" vertical="center" wrapText="1"/>
    </xf>
    <xf numFmtId="4" fontId="6" fillId="0" borderId="41" xfId="0" applyNumberFormat="1" applyFont="1" applyBorder="1" applyAlignment="1">
      <alignment horizontal="center" vertical="center" wrapText="1"/>
    </xf>
    <xf numFmtId="4" fontId="6" fillId="0" borderId="27" xfId="0" applyNumberFormat="1" applyFont="1" applyBorder="1" applyAlignment="1">
      <alignment horizontal="center" vertical="center" wrapText="1"/>
    </xf>
    <xf numFmtId="4" fontId="6" fillId="0" borderId="28" xfId="0" applyNumberFormat="1" applyFont="1" applyBorder="1" applyAlignment="1">
      <alignment horizontal="center" vertical="center" wrapText="1"/>
    </xf>
    <xf numFmtId="4" fontId="6" fillId="0" borderId="42" xfId="0" applyNumberFormat="1" applyFont="1" applyBorder="1" applyAlignment="1">
      <alignment horizontal="center" vertical="center" wrapText="1"/>
    </xf>
    <xf numFmtId="4" fontId="6" fillId="0" borderId="18" xfId="0" applyNumberFormat="1" applyFont="1" applyBorder="1" applyAlignment="1">
      <alignment horizontal="center" vertical="center" wrapText="1"/>
    </xf>
    <xf numFmtId="4" fontId="6" fillId="0" borderId="19" xfId="0" applyNumberFormat="1" applyFont="1" applyBorder="1" applyAlignment="1">
      <alignment horizontal="center" vertical="center" wrapText="1"/>
    </xf>
    <xf numFmtId="4" fontId="5" fillId="0" borderId="42" xfId="0" applyNumberFormat="1" applyFont="1" applyBorder="1" applyAlignment="1">
      <alignment horizontal="center" vertical="center" wrapText="1"/>
    </xf>
    <xf numFmtId="164" fontId="3" fillId="0" borderId="43" xfId="0" applyNumberFormat="1" applyFont="1" applyBorder="1" applyAlignment="1">
      <alignment horizontal="left" vertical="center" wrapText="1"/>
    </xf>
    <xf numFmtId="4" fontId="6" fillId="0" borderId="44" xfId="0" applyNumberFormat="1" applyFont="1" applyBorder="1" applyAlignment="1">
      <alignment horizontal="center" vertical="center" wrapText="1"/>
    </xf>
    <xf numFmtId="4" fontId="6" fillId="0" borderId="45" xfId="0" applyNumberFormat="1" applyFont="1" applyBorder="1" applyAlignment="1">
      <alignment horizontal="center" vertical="center" wrapText="1"/>
    </xf>
    <xf numFmtId="4" fontId="6" fillId="0" borderId="46" xfId="0" applyNumberFormat="1" applyFont="1" applyBorder="1" applyAlignment="1">
      <alignment horizontal="center" vertical="center" wrapText="1"/>
    </xf>
    <xf numFmtId="164" fontId="3" fillId="0" borderId="47" xfId="0" applyNumberFormat="1" applyFont="1" applyBorder="1" applyAlignment="1">
      <alignment horizontal="left" vertical="center" wrapText="1"/>
    </xf>
    <xf numFmtId="4" fontId="6" fillId="0" borderId="48" xfId="0" applyNumberFormat="1" applyFont="1" applyBorder="1" applyAlignment="1">
      <alignment horizontal="center" vertical="center" wrapText="1"/>
    </xf>
    <xf numFmtId="4" fontId="6" fillId="0" borderId="49" xfId="0" applyNumberFormat="1" applyFont="1" applyBorder="1" applyAlignment="1">
      <alignment horizontal="center" vertical="center" wrapText="1"/>
    </xf>
    <xf numFmtId="4" fontId="6" fillId="0" borderId="50" xfId="0" applyNumberFormat="1" applyFont="1" applyBorder="1" applyAlignment="1">
      <alignment horizontal="center" vertical="center" wrapText="1"/>
    </xf>
    <xf numFmtId="4" fontId="6" fillId="0" borderId="51" xfId="0" applyNumberFormat="1" applyFont="1" applyBorder="1" applyAlignment="1">
      <alignment horizontal="center" vertical="center" wrapText="1"/>
    </xf>
    <xf numFmtId="4" fontId="6" fillId="0" borderId="52" xfId="0" applyNumberFormat="1" applyFont="1" applyBorder="1" applyAlignment="1">
      <alignment horizontal="center" vertical="center" wrapText="1"/>
    </xf>
    <xf numFmtId="4" fontId="6" fillId="0" borderId="53" xfId="0" applyNumberFormat="1" applyFont="1" applyBorder="1" applyAlignment="1">
      <alignment horizontal="center" vertical="center" wrapText="1"/>
    </xf>
    <xf numFmtId="4" fontId="6" fillId="0" borderId="54" xfId="0" applyNumberFormat="1" applyFont="1" applyBorder="1" applyAlignment="1">
      <alignment horizontal="center" vertical="center" wrapText="1"/>
    </xf>
    <xf numFmtId="4" fontId="6" fillId="0" borderId="55" xfId="0" applyNumberFormat="1" applyFont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right" vertical="center"/>
    </xf>
    <xf numFmtId="4" fontId="5" fillId="2" borderId="56" xfId="0" applyNumberFormat="1" applyFont="1" applyFill="1" applyBorder="1" applyAlignment="1">
      <alignment horizontal="center" vertical="center"/>
    </xf>
    <xf numFmtId="4" fontId="5" fillId="2" borderId="57" xfId="0" applyNumberFormat="1" applyFont="1" applyFill="1" applyBorder="1" applyAlignment="1">
      <alignment horizontal="center" vertical="center"/>
    </xf>
    <xf numFmtId="4" fontId="5" fillId="2" borderId="58" xfId="0" applyNumberFormat="1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left" vertical="center" wrapText="1"/>
    </xf>
    <xf numFmtId="164" fontId="3" fillId="0" borderId="0" xfId="0" applyNumberFormat="1" applyFont="1" applyAlignment="1">
      <alignment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inka/imones/2022/Internetui/GS-3/suvestine_pagal_GS-3_2022_7m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21_7"/>
      <sheetName val="2022_6"/>
      <sheetName val="2022_7"/>
      <sheetName val="bendras1"/>
      <sheetName val="Sheet2"/>
    </sheetNames>
    <sheetDataSet>
      <sheetData sheetId="0">
        <row r="36">
          <cell r="C36">
            <v>114680.307</v>
          </cell>
        </row>
      </sheetData>
      <sheetData sheetId="1">
        <row r="36">
          <cell r="C36">
            <v>96.16</v>
          </cell>
        </row>
      </sheetData>
      <sheetData sheetId="2">
        <row r="36">
          <cell r="C36">
            <v>29982.267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63971-82C3-4A82-BF8E-94CA391FC8F2}">
  <dimension ref="A1:P35"/>
  <sheetViews>
    <sheetView showGridLines="0" tabSelected="1" workbookViewId="0">
      <selection activeCell="F32" sqref="F32"/>
    </sheetView>
  </sheetViews>
  <sheetFormatPr defaultRowHeight="15" x14ac:dyDescent="0.25"/>
  <cols>
    <col min="1" max="1" width="16.140625" customWidth="1"/>
  </cols>
  <sheetData>
    <row r="1" spans="1:16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x14ac:dyDescent="0.25">
      <c r="A3" s="2" t="s">
        <v>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x14ac:dyDescent="0.25">
      <c r="A5" s="3"/>
      <c r="B5" s="4" t="s">
        <v>1</v>
      </c>
      <c r="C5" s="5"/>
      <c r="D5" s="6"/>
      <c r="E5" s="7" t="s">
        <v>2</v>
      </c>
      <c r="F5" s="3"/>
      <c r="G5" s="4" t="s">
        <v>3</v>
      </c>
      <c r="H5" s="5"/>
      <c r="I5" s="6"/>
      <c r="J5" s="7" t="s">
        <v>2</v>
      </c>
      <c r="K5" s="3"/>
      <c r="L5" s="4" t="s">
        <v>4</v>
      </c>
      <c r="M5" s="5"/>
      <c r="N5" s="6"/>
      <c r="O5" s="7" t="s">
        <v>2</v>
      </c>
      <c r="P5" s="3"/>
    </row>
    <row r="6" spans="1:16" x14ac:dyDescent="0.25">
      <c r="A6" s="8"/>
      <c r="B6" s="9">
        <v>2021</v>
      </c>
      <c r="C6" s="10">
        <v>2022</v>
      </c>
      <c r="D6" s="11"/>
      <c r="E6" s="12" t="s">
        <v>5</v>
      </c>
      <c r="F6" s="13" t="s">
        <v>6</v>
      </c>
      <c r="G6" s="9">
        <v>2021</v>
      </c>
      <c r="H6" s="10">
        <v>2022</v>
      </c>
      <c r="I6" s="11"/>
      <c r="J6" s="12" t="s">
        <v>5</v>
      </c>
      <c r="K6" s="13" t="s">
        <v>6</v>
      </c>
      <c r="L6" s="9">
        <v>2021</v>
      </c>
      <c r="M6" s="10">
        <v>2022</v>
      </c>
      <c r="N6" s="11"/>
      <c r="O6" s="12" t="s">
        <v>5</v>
      </c>
      <c r="P6" s="13" t="s">
        <v>6</v>
      </c>
    </row>
    <row r="7" spans="1:16" x14ac:dyDescent="0.25">
      <c r="A7" s="14"/>
      <c r="B7" s="15" t="s">
        <v>7</v>
      </c>
      <c r="C7" s="15" t="s">
        <v>8</v>
      </c>
      <c r="D7" s="15" t="s">
        <v>7</v>
      </c>
      <c r="E7" s="16"/>
      <c r="F7" s="17"/>
      <c r="G7" s="15" t="s">
        <v>7</v>
      </c>
      <c r="H7" s="15" t="s">
        <v>8</v>
      </c>
      <c r="I7" s="15" t="s">
        <v>7</v>
      </c>
      <c r="J7" s="16"/>
      <c r="K7" s="17"/>
      <c r="L7" s="15" t="s">
        <v>7</v>
      </c>
      <c r="M7" s="15" t="s">
        <v>8</v>
      </c>
      <c r="N7" s="15" t="s">
        <v>7</v>
      </c>
      <c r="O7" s="16"/>
      <c r="P7" s="17"/>
    </row>
    <row r="8" spans="1:16" x14ac:dyDescent="0.25">
      <c r="A8" s="18" t="s">
        <v>9</v>
      </c>
      <c r="B8" s="19">
        <v>85740.41</v>
      </c>
      <c r="C8" s="20">
        <v>96.16</v>
      </c>
      <c r="D8" s="21">
        <v>7750.6719999999996</v>
      </c>
      <c r="E8" s="22">
        <f t="shared" ref="E8:E32" si="0">((D8*100)/C8)-100</f>
        <v>7960.1830282861893</v>
      </c>
      <c r="F8" s="23">
        <f t="shared" ref="F8:F32" si="1">((D8*100)/B8)-100</f>
        <v>-90.960304481865677</v>
      </c>
      <c r="G8" s="19">
        <v>20178.081999999999</v>
      </c>
      <c r="H8" s="20">
        <v>1126.4359999999999</v>
      </c>
      <c r="I8" s="21">
        <v>3008.8040000000001</v>
      </c>
      <c r="J8" s="22">
        <f t="shared" ref="J8:J29" si="2">((I8*100)/H8)-100</f>
        <v>167.10829554453164</v>
      </c>
      <c r="K8" s="23">
        <f t="shared" ref="K8:K32" si="3">((I8*100)/G8)-100</f>
        <v>-85.088751249994914</v>
      </c>
      <c r="L8" s="19">
        <v>73152.962</v>
      </c>
      <c r="M8" s="20">
        <v>1543.7180000000001</v>
      </c>
      <c r="N8" s="21">
        <v>6285.5860000000002</v>
      </c>
      <c r="O8" s="22">
        <f t="shared" ref="O8:O32" si="4">((N8*100)/M8)-100</f>
        <v>307.17190574962524</v>
      </c>
      <c r="P8" s="24">
        <f t="shared" ref="P8:P32" si="5">((N8*100)/L8)-100</f>
        <v>-91.407612449103567</v>
      </c>
    </row>
    <row r="9" spans="1:16" x14ac:dyDescent="0.25">
      <c r="A9" s="25" t="s">
        <v>10</v>
      </c>
      <c r="B9" s="19">
        <v>69657.596000000005</v>
      </c>
      <c r="C9" s="20">
        <v>43.08</v>
      </c>
      <c r="D9" s="21">
        <v>1257.0530000000001</v>
      </c>
      <c r="E9" s="22">
        <f t="shared" si="0"/>
        <v>2817.9503249767877</v>
      </c>
      <c r="F9" s="26">
        <f t="shared" si="1"/>
        <v>-98.195382740455187</v>
      </c>
      <c r="G9" s="19">
        <v>15549.516</v>
      </c>
      <c r="H9" s="20">
        <v>687.57899999999995</v>
      </c>
      <c r="I9" s="21">
        <v>197.22399999999999</v>
      </c>
      <c r="J9" s="22">
        <f t="shared" si="2"/>
        <v>-71.316168760244281</v>
      </c>
      <c r="K9" s="26">
        <f t="shared" si="3"/>
        <v>-98.731638978345046</v>
      </c>
      <c r="L9" s="19">
        <v>61380.464</v>
      </c>
      <c r="M9" s="20">
        <v>1490.6379999999999</v>
      </c>
      <c r="N9" s="21">
        <v>2550.4670000000001</v>
      </c>
      <c r="O9" s="22">
        <f t="shared" si="4"/>
        <v>71.099019346078677</v>
      </c>
      <c r="P9" s="22">
        <f t="shared" si="5"/>
        <v>-95.844822873935911</v>
      </c>
    </row>
    <row r="10" spans="1:16" x14ac:dyDescent="0.25">
      <c r="A10" s="27" t="s">
        <v>11</v>
      </c>
      <c r="B10" s="28">
        <v>4277.5010000000002</v>
      </c>
      <c r="C10" s="29">
        <v>0</v>
      </c>
      <c r="D10" s="30">
        <v>88.62</v>
      </c>
      <c r="E10" s="31" t="s">
        <v>12</v>
      </c>
      <c r="F10" s="32">
        <f t="shared" si="1"/>
        <v>-97.928229590127501</v>
      </c>
      <c r="G10" s="28">
        <v>2123.1419999999998</v>
      </c>
      <c r="H10" s="29">
        <v>0</v>
      </c>
      <c r="I10" s="30">
        <v>0</v>
      </c>
      <c r="J10" s="31" t="s">
        <v>12</v>
      </c>
      <c r="K10" s="32" t="s">
        <v>12</v>
      </c>
      <c r="L10" s="28">
        <v>2919.1990000000001</v>
      </c>
      <c r="M10" s="29">
        <v>0</v>
      </c>
      <c r="N10" s="30">
        <v>88.62</v>
      </c>
      <c r="O10" s="31" t="s">
        <v>12</v>
      </c>
      <c r="P10" s="31">
        <f t="shared" si="5"/>
        <v>-96.964235737269021</v>
      </c>
    </row>
    <row r="11" spans="1:16" x14ac:dyDescent="0.25">
      <c r="A11" s="33" t="s">
        <v>13</v>
      </c>
      <c r="B11" s="28">
        <v>16918.907999999999</v>
      </c>
      <c r="C11" s="34">
        <v>0</v>
      </c>
      <c r="D11" s="35">
        <v>104.949</v>
      </c>
      <c r="E11" s="36" t="s">
        <v>12</v>
      </c>
      <c r="F11" s="37">
        <f t="shared" si="1"/>
        <v>-99.379694008620419</v>
      </c>
      <c r="G11" s="28">
        <v>4560.2520000000004</v>
      </c>
      <c r="H11" s="34">
        <v>127.65</v>
      </c>
      <c r="I11" s="35">
        <v>14</v>
      </c>
      <c r="J11" s="36">
        <f t="shared" si="2"/>
        <v>-89.032510771641199</v>
      </c>
      <c r="K11" s="37">
        <f t="shared" si="3"/>
        <v>-99.692999421961773</v>
      </c>
      <c r="L11" s="28">
        <v>13985.175999999999</v>
      </c>
      <c r="M11" s="34">
        <v>103.82</v>
      </c>
      <c r="N11" s="35">
        <v>194.76900000000001</v>
      </c>
      <c r="O11" s="36">
        <f t="shared" si="4"/>
        <v>87.602581390868835</v>
      </c>
      <c r="P11" s="36">
        <f t="shared" si="5"/>
        <v>-98.607318206077636</v>
      </c>
    </row>
    <row r="12" spans="1:16" x14ac:dyDescent="0.25">
      <c r="A12" s="33" t="s">
        <v>14</v>
      </c>
      <c r="B12" s="28">
        <v>28525.983</v>
      </c>
      <c r="C12" s="34">
        <v>12.92</v>
      </c>
      <c r="D12" s="35">
        <v>447.44799999999998</v>
      </c>
      <c r="E12" s="36">
        <f t="shared" si="0"/>
        <v>3363.2198142414859</v>
      </c>
      <c r="F12" s="37">
        <f t="shared" si="1"/>
        <v>-98.431437051617124</v>
      </c>
      <c r="G12" s="28">
        <v>6805.7060000000001</v>
      </c>
      <c r="H12" s="34">
        <v>59.594000000000001</v>
      </c>
      <c r="I12" s="35">
        <v>3.05</v>
      </c>
      <c r="J12" s="36">
        <f t="shared" si="2"/>
        <v>-94.882035104205116</v>
      </c>
      <c r="K12" s="37">
        <f t="shared" si="3"/>
        <v>-99.955184664162687</v>
      </c>
      <c r="L12" s="28">
        <v>25476.1</v>
      </c>
      <c r="M12" s="34">
        <v>387.125</v>
      </c>
      <c r="N12" s="35">
        <v>831.52300000000002</v>
      </c>
      <c r="O12" s="36">
        <f t="shared" si="4"/>
        <v>114.79444623829514</v>
      </c>
      <c r="P12" s="36">
        <f t="shared" si="5"/>
        <v>-96.73606635238518</v>
      </c>
    </row>
    <row r="13" spans="1:16" x14ac:dyDescent="0.25">
      <c r="A13" s="33" t="s">
        <v>15</v>
      </c>
      <c r="B13" s="28">
        <v>7484.8440000000001</v>
      </c>
      <c r="C13" s="34">
        <v>0</v>
      </c>
      <c r="D13" s="35">
        <v>378.339</v>
      </c>
      <c r="E13" s="36" t="s">
        <v>12</v>
      </c>
      <c r="F13" s="37">
        <f t="shared" si="1"/>
        <v>-94.945265392304776</v>
      </c>
      <c r="G13" s="28">
        <v>933.86900000000003</v>
      </c>
      <c r="H13" s="34">
        <v>21.541</v>
      </c>
      <c r="I13" s="35">
        <v>27.664999999999999</v>
      </c>
      <c r="J13" s="36">
        <f t="shared" si="2"/>
        <v>28.429506522445564</v>
      </c>
      <c r="K13" s="37">
        <f t="shared" si="3"/>
        <v>-97.037593067121833</v>
      </c>
      <c r="L13" s="28">
        <v>7385.9459999999999</v>
      </c>
      <c r="M13" s="34">
        <v>103.929</v>
      </c>
      <c r="N13" s="35">
        <v>454.60300000000001</v>
      </c>
      <c r="O13" s="36">
        <f t="shared" si="4"/>
        <v>337.41689037708437</v>
      </c>
      <c r="P13" s="36">
        <f t="shared" si="5"/>
        <v>-93.845026757574459</v>
      </c>
    </row>
    <row r="14" spans="1:16" x14ac:dyDescent="0.25">
      <c r="A14" s="33" t="s">
        <v>16</v>
      </c>
      <c r="B14" s="28">
        <v>12188.52</v>
      </c>
      <c r="C14" s="34">
        <v>30.16</v>
      </c>
      <c r="D14" s="35">
        <v>237.697</v>
      </c>
      <c r="E14" s="36">
        <f t="shared" si="0"/>
        <v>688.12002652519891</v>
      </c>
      <c r="F14" s="37">
        <f t="shared" si="1"/>
        <v>-98.049828855349134</v>
      </c>
      <c r="G14" s="28">
        <v>1119.384</v>
      </c>
      <c r="H14" s="34">
        <v>478.79399999999998</v>
      </c>
      <c r="I14" s="35">
        <v>152.50899999999999</v>
      </c>
      <c r="J14" s="36">
        <f t="shared" si="2"/>
        <v>-68.147261661591415</v>
      </c>
      <c r="K14" s="37">
        <f t="shared" si="3"/>
        <v>-86.375631597378558</v>
      </c>
      <c r="L14" s="28">
        <v>11359.366</v>
      </c>
      <c r="M14" s="34">
        <v>895.76400000000001</v>
      </c>
      <c r="N14" s="35">
        <v>980.952</v>
      </c>
      <c r="O14" s="36">
        <f t="shared" si="4"/>
        <v>9.5100941765911529</v>
      </c>
      <c r="P14" s="36">
        <f t="shared" si="5"/>
        <v>-91.364377202037502</v>
      </c>
    </row>
    <row r="15" spans="1:16" x14ac:dyDescent="0.25">
      <c r="A15" s="33" t="s">
        <v>17</v>
      </c>
      <c r="B15" s="28">
        <v>261.83999999999997</v>
      </c>
      <c r="C15" s="34">
        <v>0</v>
      </c>
      <c r="D15" s="35">
        <v>0</v>
      </c>
      <c r="E15" s="36" t="s">
        <v>12</v>
      </c>
      <c r="F15" s="37" t="s">
        <v>12</v>
      </c>
      <c r="G15" s="28">
        <v>7.1630000000000003</v>
      </c>
      <c r="H15" s="34">
        <v>0</v>
      </c>
      <c r="I15" s="35">
        <v>0</v>
      </c>
      <c r="J15" s="36" t="s">
        <v>12</v>
      </c>
      <c r="K15" s="37" t="s">
        <v>12</v>
      </c>
      <c r="L15" s="28">
        <v>254.67699999999999</v>
      </c>
      <c r="M15" s="34">
        <v>0</v>
      </c>
      <c r="N15" s="35">
        <v>0</v>
      </c>
      <c r="O15" s="36" t="s">
        <v>12</v>
      </c>
      <c r="P15" s="36" t="s">
        <v>12</v>
      </c>
    </row>
    <row r="16" spans="1:16" x14ac:dyDescent="0.25">
      <c r="A16" s="25" t="s">
        <v>18</v>
      </c>
      <c r="B16" s="38">
        <v>2051.4780000000001</v>
      </c>
      <c r="C16" s="39">
        <v>53.08</v>
      </c>
      <c r="D16" s="40">
        <v>0</v>
      </c>
      <c r="E16" s="41" t="s">
        <v>12</v>
      </c>
      <c r="F16" s="42" t="s">
        <v>12</v>
      </c>
      <c r="G16" s="38">
        <v>778.77800000000002</v>
      </c>
      <c r="H16" s="39">
        <v>334.97500000000002</v>
      </c>
      <c r="I16" s="40">
        <v>53.08</v>
      </c>
      <c r="J16" s="41">
        <f t="shared" si="2"/>
        <v>-84.154041346369127</v>
      </c>
      <c r="K16" s="42">
        <f t="shared" si="3"/>
        <v>-93.184193698332521</v>
      </c>
      <c r="L16" s="38">
        <v>1272.7</v>
      </c>
      <c r="M16" s="39">
        <v>53.08</v>
      </c>
      <c r="N16" s="40">
        <v>0</v>
      </c>
      <c r="O16" s="41" t="s">
        <v>12</v>
      </c>
      <c r="P16" s="41" t="s">
        <v>12</v>
      </c>
    </row>
    <row r="17" spans="1:16" x14ac:dyDescent="0.25">
      <c r="A17" s="33" t="s">
        <v>13</v>
      </c>
      <c r="B17" s="43">
        <v>536.23</v>
      </c>
      <c r="C17" s="44">
        <v>0</v>
      </c>
      <c r="D17" s="45">
        <v>0</v>
      </c>
      <c r="E17" s="36" t="s">
        <v>12</v>
      </c>
      <c r="F17" s="37" t="s">
        <v>12</v>
      </c>
      <c r="G17" s="43">
        <v>173.958</v>
      </c>
      <c r="H17" s="44">
        <v>0</v>
      </c>
      <c r="I17" s="45">
        <v>0</v>
      </c>
      <c r="J17" s="36" t="s">
        <v>12</v>
      </c>
      <c r="K17" s="37" t="s">
        <v>12</v>
      </c>
      <c r="L17" s="43">
        <v>362.27199999999999</v>
      </c>
      <c r="M17" s="44">
        <v>0</v>
      </c>
      <c r="N17" s="45">
        <v>0</v>
      </c>
      <c r="O17" s="36" t="s">
        <v>12</v>
      </c>
      <c r="P17" s="36" t="s">
        <v>12</v>
      </c>
    </row>
    <row r="18" spans="1:16" x14ac:dyDescent="0.25">
      <c r="A18" s="33" t="s">
        <v>14</v>
      </c>
      <c r="B18" s="46">
        <v>1515.248</v>
      </c>
      <c r="C18" s="47">
        <v>53.08</v>
      </c>
      <c r="D18" s="48">
        <v>0</v>
      </c>
      <c r="E18" s="36" t="s">
        <v>12</v>
      </c>
      <c r="F18" s="37" t="s">
        <v>12</v>
      </c>
      <c r="G18" s="46">
        <v>604.82000000000005</v>
      </c>
      <c r="H18" s="47">
        <v>334.97500000000002</v>
      </c>
      <c r="I18" s="48">
        <v>53.08</v>
      </c>
      <c r="J18" s="36">
        <f t="shared" si="2"/>
        <v>-84.154041346369127</v>
      </c>
      <c r="K18" s="37">
        <f t="shared" si="3"/>
        <v>-91.223835190635228</v>
      </c>
      <c r="L18" s="46">
        <v>910.428</v>
      </c>
      <c r="M18" s="47">
        <v>53.08</v>
      </c>
      <c r="N18" s="48">
        <v>0</v>
      </c>
      <c r="O18" s="36" t="s">
        <v>12</v>
      </c>
      <c r="P18" s="36" t="s">
        <v>12</v>
      </c>
    </row>
    <row r="19" spans="1:16" x14ac:dyDescent="0.25">
      <c r="A19" s="25" t="s">
        <v>19</v>
      </c>
      <c r="B19" s="49">
        <v>11236.163</v>
      </c>
      <c r="C19" s="20">
        <v>0</v>
      </c>
      <c r="D19" s="21">
        <v>6365.5150000000003</v>
      </c>
      <c r="E19" s="41" t="s">
        <v>12</v>
      </c>
      <c r="F19" s="42">
        <f t="shared" si="1"/>
        <v>-43.347964959212504</v>
      </c>
      <c r="G19" s="49">
        <v>3551.28</v>
      </c>
      <c r="H19" s="20">
        <v>38.659999999999997</v>
      </c>
      <c r="I19" s="21">
        <v>2758.5</v>
      </c>
      <c r="J19" s="41">
        <f t="shared" si="2"/>
        <v>7035.2819451629593</v>
      </c>
      <c r="K19" s="42">
        <f t="shared" si="3"/>
        <v>-22.323781847671825</v>
      </c>
      <c r="L19" s="49">
        <v>7692.9629999999997</v>
      </c>
      <c r="M19" s="20">
        <v>0</v>
      </c>
      <c r="N19" s="21">
        <v>3607.0149999999999</v>
      </c>
      <c r="O19" s="41" t="s">
        <v>12</v>
      </c>
      <c r="P19" s="41">
        <f t="shared" si="5"/>
        <v>-53.112799320625875</v>
      </c>
    </row>
    <row r="20" spans="1:16" x14ac:dyDescent="0.25">
      <c r="A20" s="33" t="s">
        <v>13</v>
      </c>
      <c r="B20" s="28">
        <v>70</v>
      </c>
      <c r="C20" s="34">
        <v>0</v>
      </c>
      <c r="D20" s="35">
        <v>0</v>
      </c>
      <c r="E20" s="36" t="s">
        <v>12</v>
      </c>
      <c r="F20" s="37" t="s">
        <v>12</v>
      </c>
      <c r="G20" s="28">
        <v>0</v>
      </c>
      <c r="H20" s="34">
        <v>0</v>
      </c>
      <c r="I20" s="35">
        <v>0</v>
      </c>
      <c r="J20" s="36" t="s">
        <v>12</v>
      </c>
      <c r="K20" s="37" t="s">
        <v>12</v>
      </c>
      <c r="L20" s="28">
        <v>70</v>
      </c>
      <c r="M20" s="34">
        <v>0</v>
      </c>
      <c r="N20" s="35">
        <v>0</v>
      </c>
      <c r="O20" s="36" t="s">
        <v>12</v>
      </c>
      <c r="P20" s="36" t="s">
        <v>12</v>
      </c>
    </row>
    <row r="21" spans="1:16" x14ac:dyDescent="0.25">
      <c r="A21" s="33" t="s">
        <v>14</v>
      </c>
      <c r="B21" s="28">
        <v>8847.1630000000005</v>
      </c>
      <c r="C21" s="34">
        <v>0</v>
      </c>
      <c r="D21" s="35">
        <v>6322.5150000000003</v>
      </c>
      <c r="E21" s="36" t="s">
        <v>12</v>
      </c>
      <c r="F21" s="37">
        <f t="shared" si="1"/>
        <v>-28.53624376537428</v>
      </c>
      <c r="G21" s="28">
        <v>3551.28</v>
      </c>
      <c r="H21" s="34">
        <v>38.659999999999997</v>
      </c>
      <c r="I21" s="35">
        <v>2758.5</v>
      </c>
      <c r="J21" s="36">
        <f t="shared" si="2"/>
        <v>7035.2819451629593</v>
      </c>
      <c r="K21" s="37">
        <f t="shared" si="3"/>
        <v>-22.323781847671825</v>
      </c>
      <c r="L21" s="28">
        <v>5303.9629999999997</v>
      </c>
      <c r="M21" s="34">
        <v>0</v>
      </c>
      <c r="N21" s="35">
        <v>3564.0149999999999</v>
      </c>
      <c r="O21" s="36" t="s">
        <v>12</v>
      </c>
      <c r="P21" s="36">
        <f t="shared" si="5"/>
        <v>-32.804678313178272</v>
      </c>
    </row>
    <row r="22" spans="1:16" x14ac:dyDescent="0.25">
      <c r="A22" s="50" t="s">
        <v>20</v>
      </c>
      <c r="B22" s="51">
        <v>2319</v>
      </c>
      <c r="C22" s="52">
        <v>0</v>
      </c>
      <c r="D22" s="53">
        <v>43</v>
      </c>
      <c r="E22" s="36" t="s">
        <v>12</v>
      </c>
      <c r="F22" s="37">
        <f t="shared" si="1"/>
        <v>-98.145752479517029</v>
      </c>
      <c r="G22" s="51">
        <v>0</v>
      </c>
      <c r="H22" s="52">
        <v>0</v>
      </c>
      <c r="I22" s="53">
        <v>0</v>
      </c>
      <c r="J22" s="36" t="s">
        <v>12</v>
      </c>
      <c r="K22" s="37" t="s">
        <v>12</v>
      </c>
      <c r="L22" s="51">
        <v>2319</v>
      </c>
      <c r="M22" s="52">
        <v>0</v>
      </c>
      <c r="N22" s="53">
        <v>43</v>
      </c>
      <c r="O22" s="36" t="s">
        <v>12</v>
      </c>
      <c r="P22" s="36">
        <f t="shared" si="5"/>
        <v>-98.145752479517029</v>
      </c>
    </row>
    <row r="23" spans="1:16" x14ac:dyDescent="0.25">
      <c r="A23" s="54" t="s">
        <v>21</v>
      </c>
      <c r="B23" s="55">
        <v>106.46</v>
      </c>
      <c r="C23" s="56">
        <v>0</v>
      </c>
      <c r="D23" s="57">
        <v>0</v>
      </c>
      <c r="E23" s="58" t="s">
        <v>12</v>
      </c>
      <c r="F23" s="59" t="s">
        <v>12</v>
      </c>
      <c r="G23" s="55">
        <v>9.3979999999999997</v>
      </c>
      <c r="H23" s="56">
        <v>0</v>
      </c>
      <c r="I23" s="57">
        <v>0</v>
      </c>
      <c r="J23" s="58" t="s">
        <v>12</v>
      </c>
      <c r="K23" s="59" t="s">
        <v>12</v>
      </c>
      <c r="L23" s="55">
        <v>102.80200000000001</v>
      </c>
      <c r="M23" s="56">
        <v>0</v>
      </c>
      <c r="N23" s="57">
        <v>0</v>
      </c>
      <c r="O23" s="58" t="s">
        <v>12</v>
      </c>
      <c r="P23" s="58" t="s">
        <v>12</v>
      </c>
    </row>
    <row r="24" spans="1:16" x14ac:dyDescent="0.25">
      <c r="A24" s="33" t="s">
        <v>22</v>
      </c>
      <c r="B24" s="28">
        <v>0</v>
      </c>
      <c r="C24" s="34">
        <v>0</v>
      </c>
      <c r="D24" s="35">
        <v>0</v>
      </c>
      <c r="E24" s="60" t="s">
        <v>12</v>
      </c>
      <c r="F24" s="37" t="s">
        <v>12</v>
      </c>
      <c r="G24" s="28">
        <v>0</v>
      </c>
      <c r="H24" s="34">
        <v>0</v>
      </c>
      <c r="I24" s="35">
        <v>0</v>
      </c>
      <c r="J24" s="60" t="s">
        <v>12</v>
      </c>
      <c r="K24" s="37" t="s">
        <v>12</v>
      </c>
      <c r="L24" s="28">
        <v>0</v>
      </c>
      <c r="M24" s="34">
        <v>0</v>
      </c>
      <c r="N24" s="35">
        <v>0</v>
      </c>
      <c r="O24" s="60" t="s">
        <v>12</v>
      </c>
      <c r="P24" s="36" t="s">
        <v>12</v>
      </c>
    </row>
    <row r="25" spans="1:16" x14ac:dyDescent="0.25">
      <c r="A25" s="33" t="s">
        <v>23</v>
      </c>
      <c r="B25" s="28">
        <v>1041.5740000000001</v>
      </c>
      <c r="C25" s="34">
        <v>0</v>
      </c>
      <c r="D25" s="35">
        <v>60.884</v>
      </c>
      <c r="E25" s="36" t="s">
        <v>12</v>
      </c>
      <c r="F25" s="37">
        <f t="shared" si="1"/>
        <v>-94.154615994638888</v>
      </c>
      <c r="G25" s="28">
        <v>289.11</v>
      </c>
      <c r="H25" s="34">
        <v>57.582000000000001</v>
      </c>
      <c r="I25" s="35">
        <v>0</v>
      </c>
      <c r="J25" s="36" t="s">
        <v>12</v>
      </c>
      <c r="K25" s="37" t="s">
        <v>12</v>
      </c>
      <c r="L25" s="28">
        <v>1056.894</v>
      </c>
      <c r="M25" s="34">
        <v>0</v>
      </c>
      <c r="N25" s="35">
        <v>60.884</v>
      </c>
      <c r="O25" s="36" t="s">
        <v>12</v>
      </c>
      <c r="P25" s="36">
        <f t="shared" si="5"/>
        <v>-94.239346613756908</v>
      </c>
    </row>
    <row r="26" spans="1:16" x14ac:dyDescent="0.25">
      <c r="A26" s="33" t="s">
        <v>24</v>
      </c>
      <c r="B26" s="28">
        <v>0</v>
      </c>
      <c r="C26" s="34">
        <v>0</v>
      </c>
      <c r="D26" s="35">
        <v>0</v>
      </c>
      <c r="E26" s="36" t="s">
        <v>12</v>
      </c>
      <c r="F26" s="37" t="s">
        <v>12</v>
      </c>
      <c r="G26" s="28">
        <v>0</v>
      </c>
      <c r="H26" s="34">
        <v>7.64</v>
      </c>
      <c r="I26" s="35">
        <v>0</v>
      </c>
      <c r="J26" s="36" t="s">
        <v>12</v>
      </c>
      <c r="K26" s="37" t="s">
        <v>12</v>
      </c>
      <c r="L26" s="28">
        <v>0</v>
      </c>
      <c r="M26" s="34">
        <v>0</v>
      </c>
      <c r="N26" s="35">
        <v>0</v>
      </c>
      <c r="O26" s="36" t="s">
        <v>12</v>
      </c>
      <c r="P26" s="36" t="s">
        <v>12</v>
      </c>
    </row>
    <row r="27" spans="1:16" x14ac:dyDescent="0.25">
      <c r="A27" s="33" t="s">
        <v>25</v>
      </c>
      <c r="B27" s="28">
        <v>0</v>
      </c>
      <c r="C27" s="34">
        <v>0</v>
      </c>
      <c r="D27" s="35">
        <v>0</v>
      </c>
      <c r="E27" s="36" t="s">
        <v>12</v>
      </c>
      <c r="F27" s="37" t="s">
        <v>12</v>
      </c>
      <c r="G27" s="28">
        <v>0</v>
      </c>
      <c r="H27" s="34">
        <v>0</v>
      </c>
      <c r="I27" s="35">
        <v>0</v>
      </c>
      <c r="J27" s="36" t="s">
        <v>12</v>
      </c>
      <c r="K27" s="37" t="s">
        <v>12</v>
      </c>
      <c r="L27" s="28">
        <v>0</v>
      </c>
      <c r="M27" s="34">
        <v>0</v>
      </c>
      <c r="N27" s="35">
        <v>0</v>
      </c>
      <c r="O27" s="36" t="s">
        <v>12</v>
      </c>
      <c r="P27" s="36" t="s">
        <v>12</v>
      </c>
    </row>
    <row r="28" spans="1:16" x14ac:dyDescent="0.25">
      <c r="A28" s="33" t="s">
        <v>26</v>
      </c>
      <c r="B28" s="28">
        <v>1647.1389999999999</v>
      </c>
      <c r="C28" s="34">
        <v>0</v>
      </c>
      <c r="D28" s="35">
        <v>67.22</v>
      </c>
      <c r="E28" s="36" t="s">
        <v>12</v>
      </c>
      <c r="F28" s="37">
        <f t="shared" si="1"/>
        <v>-95.91898437229645</v>
      </c>
      <c r="G28" s="28">
        <v>0</v>
      </c>
      <c r="H28" s="34">
        <v>0</v>
      </c>
      <c r="I28" s="35">
        <v>0</v>
      </c>
      <c r="J28" s="36" t="s">
        <v>12</v>
      </c>
      <c r="K28" s="37" t="s">
        <v>12</v>
      </c>
      <c r="L28" s="28">
        <v>1647.1389999999999</v>
      </c>
      <c r="M28" s="34">
        <v>0</v>
      </c>
      <c r="N28" s="35">
        <v>67.22</v>
      </c>
      <c r="O28" s="36" t="s">
        <v>12</v>
      </c>
      <c r="P28" s="36">
        <f t="shared" si="5"/>
        <v>-95.91898437229645</v>
      </c>
    </row>
    <row r="29" spans="1:16" x14ac:dyDescent="0.25">
      <c r="A29" s="54" t="s">
        <v>27</v>
      </c>
      <c r="B29" s="55">
        <v>2369.1280000000002</v>
      </c>
      <c r="C29" s="56">
        <v>0</v>
      </c>
      <c r="D29" s="57">
        <v>53.54</v>
      </c>
      <c r="E29" s="58" t="s">
        <v>12</v>
      </c>
      <c r="F29" s="59">
        <f t="shared" si="1"/>
        <v>-97.740096778223887</v>
      </c>
      <c r="G29" s="55">
        <v>479</v>
      </c>
      <c r="H29" s="56">
        <v>41.475000000000001</v>
      </c>
      <c r="I29" s="57">
        <v>20</v>
      </c>
      <c r="J29" s="58">
        <f t="shared" si="2"/>
        <v>-51.778179626280895</v>
      </c>
      <c r="K29" s="59">
        <f t="shared" si="3"/>
        <v>-95.824634655532364</v>
      </c>
      <c r="L29" s="55">
        <v>1890.1279999999999</v>
      </c>
      <c r="M29" s="56">
        <v>127.32</v>
      </c>
      <c r="N29" s="57">
        <v>160.86000000000001</v>
      </c>
      <c r="O29" s="58">
        <f t="shared" si="4"/>
        <v>26.343072573044324</v>
      </c>
      <c r="P29" s="58">
        <f t="shared" si="5"/>
        <v>-91.489465263728164</v>
      </c>
    </row>
    <row r="30" spans="1:16" x14ac:dyDescent="0.25">
      <c r="A30" s="50" t="s">
        <v>28</v>
      </c>
      <c r="B30" s="51">
        <v>0</v>
      </c>
      <c r="C30" s="52">
        <v>0</v>
      </c>
      <c r="D30" s="53">
        <v>0</v>
      </c>
      <c r="E30" s="61" t="s">
        <v>12</v>
      </c>
      <c r="F30" s="62" t="s">
        <v>12</v>
      </c>
      <c r="G30" s="51">
        <v>0</v>
      </c>
      <c r="H30" s="52">
        <v>0</v>
      </c>
      <c r="I30" s="53">
        <v>0</v>
      </c>
      <c r="J30" s="61" t="s">
        <v>12</v>
      </c>
      <c r="K30" s="62" t="s">
        <v>12</v>
      </c>
      <c r="L30" s="51">
        <v>0</v>
      </c>
      <c r="M30" s="52">
        <v>0</v>
      </c>
      <c r="N30" s="53">
        <v>0</v>
      </c>
      <c r="O30" s="61" t="s">
        <v>12</v>
      </c>
      <c r="P30" s="61" t="s">
        <v>12</v>
      </c>
    </row>
    <row r="31" spans="1:16" x14ac:dyDescent="0.25">
      <c r="A31" s="33" t="s">
        <v>29</v>
      </c>
      <c r="B31" s="28">
        <v>16.649999999999999</v>
      </c>
      <c r="C31" s="34">
        <v>0</v>
      </c>
      <c r="D31" s="35">
        <v>22178.055</v>
      </c>
      <c r="E31" s="36" t="s">
        <v>12</v>
      </c>
      <c r="F31" s="37" t="s">
        <v>12</v>
      </c>
      <c r="G31" s="28">
        <v>11599.99</v>
      </c>
      <c r="H31" s="34">
        <v>0</v>
      </c>
      <c r="I31" s="35">
        <v>1269</v>
      </c>
      <c r="J31" s="36" t="s">
        <v>12</v>
      </c>
      <c r="K31" s="37">
        <f t="shared" si="3"/>
        <v>-89.060335396840856</v>
      </c>
      <c r="L31" s="28">
        <v>14987.429</v>
      </c>
      <c r="M31" s="34">
        <v>0</v>
      </c>
      <c r="N31" s="35">
        <v>20909.055</v>
      </c>
      <c r="O31" s="36" t="s">
        <v>12</v>
      </c>
      <c r="P31" s="36">
        <f t="shared" si="5"/>
        <v>39.510619199597215</v>
      </c>
    </row>
    <row r="32" spans="1:16" x14ac:dyDescent="0.25">
      <c r="A32" s="63" t="s">
        <v>30</v>
      </c>
      <c r="B32" s="64">
        <f>'[1]2021_7'!C36</f>
        <v>114680.307</v>
      </c>
      <c r="C32" s="64">
        <f>'[1]2022_6'!C36</f>
        <v>96.16</v>
      </c>
      <c r="D32" s="64">
        <f>'[1]2022_7'!C36</f>
        <v>29982.267</v>
      </c>
      <c r="E32" s="65">
        <f t="shared" si="0"/>
        <v>31079.562188019969</v>
      </c>
      <c r="F32" s="66">
        <f t="shared" si="1"/>
        <v>-73.855784149583769</v>
      </c>
      <c r="G32" s="64">
        <v>32257.072</v>
      </c>
      <c r="H32" s="64">
        <v>1167.9109999999998</v>
      </c>
      <c r="I32" s="64">
        <v>4297.8040000000001</v>
      </c>
      <c r="J32" s="65">
        <f>((I32*100)/H32)-100</f>
        <v>267.99071162100546</v>
      </c>
      <c r="K32" s="66">
        <f t="shared" si="3"/>
        <v>-86.676397659403179</v>
      </c>
      <c r="L32" s="64">
        <v>90030.519</v>
      </c>
      <c r="M32" s="65">
        <v>1671.038</v>
      </c>
      <c r="N32" s="65">
        <v>27355.501</v>
      </c>
      <c r="O32" s="65">
        <f t="shared" si="4"/>
        <v>1537.0364408230093</v>
      </c>
      <c r="P32" s="65">
        <f t="shared" si="5"/>
        <v>-69.615302339865437</v>
      </c>
    </row>
    <row r="33" spans="1:16" x14ac:dyDescent="0.25">
      <c r="A33" s="67" t="s">
        <v>31</v>
      </c>
      <c r="B33" s="67"/>
      <c r="C33" s="67"/>
      <c r="D33" s="67"/>
      <c r="E33" s="67"/>
      <c r="F33" s="67"/>
      <c r="G33" s="68"/>
      <c r="H33" s="68"/>
      <c r="I33" s="68"/>
      <c r="J33" s="68"/>
      <c r="K33" s="68"/>
      <c r="L33" s="68"/>
      <c r="M33" s="68"/>
      <c r="N33" s="68"/>
      <c r="O33" s="68"/>
      <c r="P33" s="68"/>
    </row>
    <row r="34" spans="1:16" x14ac:dyDescent="0.25">
      <c r="A34" s="67" t="s">
        <v>32</v>
      </c>
      <c r="B34" s="67"/>
      <c r="C34" s="67"/>
      <c r="D34" s="67"/>
      <c r="E34" s="67"/>
      <c r="F34" s="67"/>
      <c r="G34" s="68"/>
      <c r="H34" s="68"/>
      <c r="I34" s="68"/>
      <c r="J34" s="68"/>
      <c r="K34" s="68"/>
      <c r="L34" s="68"/>
      <c r="M34" s="68"/>
      <c r="N34" s="68"/>
      <c r="O34" s="68"/>
      <c r="P34" s="68"/>
    </row>
    <row r="35" spans="1:16" x14ac:dyDescent="0.25">
      <c r="M35" s="69" t="s">
        <v>33</v>
      </c>
    </row>
  </sheetData>
  <mergeCells count="19">
    <mergeCell ref="P6:P7"/>
    <mergeCell ref="A33:F33"/>
    <mergeCell ref="A34:F34"/>
    <mergeCell ref="F6:F7"/>
    <mergeCell ref="H6:I6"/>
    <mergeCell ref="J6:J7"/>
    <mergeCell ref="K6:K7"/>
    <mergeCell ref="M6:N6"/>
    <mergeCell ref="O6:O7"/>
    <mergeCell ref="A3:P3"/>
    <mergeCell ref="A5:A7"/>
    <mergeCell ref="B5:D5"/>
    <mergeCell ref="E5:F5"/>
    <mergeCell ref="G5:I5"/>
    <mergeCell ref="J5:K5"/>
    <mergeCell ref="L5:N5"/>
    <mergeCell ref="O5:P5"/>
    <mergeCell ref="C6:D6"/>
    <mergeCell ref="E6:E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Sheet2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2022-08-22T06:01:54Z</dcterms:created>
  <dcterms:modified xsi:type="dcterms:W3CDTF">2022-08-22T06:03:22Z</dcterms:modified>
</cp:coreProperties>
</file>