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6823F369-23F6-4B57-9788-21D44CE58D5B}" xr6:coauthVersionLast="47" xr6:coauthVersionMax="47" xr10:uidLastSave="{00000000-0000-0000-0000-000000000000}"/>
  <bookViews>
    <workbookView xWindow="-120" yWindow="-120" windowWidth="29040" windowHeight="17640" xr2:uid="{75FFA97C-8BF2-4020-B8D0-6DB392D461E8}"/>
  </bookViews>
  <sheets>
    <sheet name="29_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M23" i="1"/>
  <c r="L23" i="1"/>
  <c r="K23" i="1"/>
  <c r="J23" i="1"/>
  <c r="M22" i="1"/>
  <c r="L22" i="1"/>
  <c r="K22" i="1"/>
  <c r="J22" i="1"/>
  <c r="M20" i="1"/>
  <c r="L20" i="1"/>
  <c r="K20" i="1"/>
  <c r="J20" i="1"/>
  <c r="M19" i="1"/>
  <c r="L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M14" i="1"/>
  <c r="L14" i="1"/>
  <c r="M13" i="1"/>
  <c r="L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<sst xmlns="http://schemas.openxmlformats.org/spreadsheetml/2006/main" count="128" uniqueCount="38">
  <si>
    <t xml:space="preserve">Grūdų  ir aliejinių augalų sėklų  supirkimo kainų (iš augintojų ir kitų vidaus rinkos ūkio subjektų) suvestinė ataskaita 
(2022 m. 29– 31 sav.) pagal GS-1,  EUR/t 
 </t>
  </si>
  <si>
    <t xml:space="preserve">                      Data
Grūdai</t>
  </si>
  <si>
    <t>Pokytis, %</t>
  </si>
  <si>
    <t>31  sav.  (08 02–08)</t>
  </si>
  <si>
    <t>29  sav.  (07 18– 24)</t>
  </si>
  <si>
    <t>30  sav.  (07 25– 31)</t>
  </si>
  <si>
    <t>31  sav.  (08 01– 07)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</si>
  <si>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</si>
  <si>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</si>
  <si>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</si>
  <si>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</si>
  <si>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</si>
  <si>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</si>
  <si>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</si>
  <si>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</si>
  <si>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</si>
  <si>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>●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</si>
  <si>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</si>
  <si>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</si>
  <si>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</si>
  <si>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</si>
  <si>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</si>
  <si>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</si>
  <si>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</si>
  <si>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</si>
  <si>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</si>
  <si>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</si>
  <si>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</si>
  <si>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</si>
  <si>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</si>
  <si>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</si>
  <si>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</si>
  <si>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</si>
  <si>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</si>
  <si>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31 savaitę su   30 savaite</t>
  </si>
  <si>
    <t>**** lyginant 2022 m. 31 savaitę su 2021 m. 31 savaite</t>
  </si>
  <si>
    <t>Pastaba: grūdų bei aliejinių augalų sėklų  29  ir 30  savaičių supirkimo kainos patikslintos 2022-08-11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</si>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</sst>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8B07C5B-5901-4D6E-9F70-687DF397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3144E79-FD75-4563-8620-CC10E763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1EA41688-5A76-4969-B202-E215C456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23F1F08-C953-4ABE-A8DB-121413C5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29EAA31-0BD6-4883-9837-EFE49727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E5FC78D-5431-47FB-818E-FB7533AE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54644C9-0ED4-4903-B387-86B88ABC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1CDB22F-E3D8-41A7-8158-12CB15C5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18622BD-7CAF-42F3-9A55-5B9454DF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73B4176-A84D-45A6-ABB5-DCC7E7FD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3DE1848-E974-4608-9310-E5E222CD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9F16648-31B6-4297-AC74-85949080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F66E4FF-FDD3-4DBE-BEC5-8C715DDA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3FF3CE3-7FB5-4BF1-9D8E-D5C37FAD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1D80B2A-7A52-4668-B2C9-BA529AC0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2F6E2D7-E36C-4116-8A88-B17F1CED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522D940-4BF7-4E80-A03D-81602367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CA28F83-6D94-4A23-946C-AB6D1362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B0F4CA8-ABD1-4F73-A52B-50565097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733AF08-65AB-4DC9-8095-72349CC8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115A75A-F736-41EC-801A-7AC6981F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175B9751-3E74-40A7-AC68-25B4FCD6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07F05729-75FF-4D9F-BCB1-F4255DF2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9E975022-0721-492B-8906-579D41D7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45556B2-F4DA-4127-95AC-726FA91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147DCFF-5C87-43B2-B288-AF8B3AB0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D8F3780-BE54-409B-9701-32F6B0D6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D59979A0-D55E-4A03-A01F-DCA04CC6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87B0FDE9-E60F-464B-AF6F-57B94FE6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223C606-F4FD-4B50-847A-261E0B2F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A6B74598-D39B-4BE1-963A-4020A0C9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6A7485FC-665F-4DBA-BE65-052FF578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10A3FC9-3490-43D3-81F9-EEF8E0F6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504FA3D5-9496-4E4D-868E-43856CD8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4BFAA637-E2C9-4A6A-80D5-CE2F7D5C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7A6FC042-C129-4C0E-9E5D-09FBAB2F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0C885A4-31B1-46DB-972D-4DF08323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A032DB74-7875-4829-9A35-5A2D6B73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6913030-03AE-4A45-BE63-ECA9F577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571F679-C623-4624-AFAF-9F1D6716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A665731-0CD0-4CF2-8CFE-F7F8BEDA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92C773D-D6FD-4281-B518-CEA0E270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A374770-5DAD-4406-B086-C958E81B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91041C0-D580-4BD5-98E7-92B7042F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9B70F32-4E41-4EF5-AB5B-06E96C94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5758C91-0E1A-47B8-90DB-419A7B11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F8E3F41-B792-4553-81FB-6EC31D5A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52B39DD-7220-4C8B-B8ED-D6EB466E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6AB508E-B481-4FF5-82AD-9E32831A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FBFC446-1B90-4BF2-8879-CE653F11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C04C179-E46B-4E02-9A1E-D9FF22EB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8F613AA-A220-4456-83B1-0247CC1B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2305A7C-6C45-4953-972A-9B047132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B67FF61-31E1-48A5-8C49-80E444D0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6B6A07E-EE70-4745-8FD0-7CE0841F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8602AAF-DE09-4754-8007-86275ECC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BC3B889-49C3-4E19-9C83-AB69690E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38F0278-855D-4083-AD32-F65DFF9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FFBB9FE-2EE5-4DCD-BC8E-447794AE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E92194C-2BCD-4A35-B998-BCBE052C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7C9B3F6-44FB-4DFC-BF9F-B759CB2F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04667BA-DB49-4BA1-A373-D2BDAF65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2D589F3-273B-470A-A229-06CBD129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6D32F7C-7EA1-4C53-A9F9-8D94E098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7CF8F46-C456-4F59-BAEA-92A771EA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ABB3DA10-8900-40EA-8802-48ACDCD9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FAFB8D11-C690-441E-A582-3D7170B5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43A8B18A-DE32-47EB-9B99-49EC299E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738AE95D-445D-44A7-AA3C-FF7EFB66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5C871D6-BB76-455A-9CE1-49316475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A0430AD-C917-4F9B-B115-BD2ED228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F38AADC7-152C-4349-B9D3-1AA790AE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27B4719D-3204-44A9-96EB-FCC871A9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686A4DFA-FDA1-44D1-92A5-8FFB1BD3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546D0458-1E24-4E92-B0AB-B4752F73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632C3A3-077F-45D9-A1F8-AB68908B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214D2255-58F5-47EF-8978-51738651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4721D311-984F-42FC-919F-BEC691F7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9CC03E4A-BE50-4308-BA62-546819FB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5B5EA87D-B4CA-4772-862C-10642663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7060DFB-1299-464B-BC2E-6D60AB52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5E8644A-313D-4384-9A67-A3D6A819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3631CC7-7DEC-4E6A-93C7-ACD08C03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D538783-2B52-4BBA-B0BB-BB1D900C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18AF273-6243-443C-92CD-3A2D9C33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4C9E3831-A58B-4E34-9016-AB2AE99F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C6DFC90-0419-4046-A09F-90CEF91A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E97A83D-52FC-4EB0-AC37-F5D47ED6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E56314D-125E-41A8-8B0A-68B828A0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8ADC03C-6C83-45A4-BE71-579F7A68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779846E-F6F8-4A3F-90D8-26A279A9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FB4F62E-77DC-4779-8E99-0EBB3354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2CFB11B-2563-4D42-B049-6E964D7D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9AD0BE5-DD8F-44D0-A758-A65BC68D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0818857-701D-4933-B616-6C97980E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AF89521-ED96-4FC9-8C23-8D544A07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DC2AFDE-4B65-4EEB-A0EB-1CB5AF33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742619A-0DD2-42AF-A024-3D0F1DB3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8237177-7679-4082-82A8-D65AC467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3CB568D1-458B-474B-8D3F-0051C480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7D3E597-FDE1-493A-818F-CEED12D1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A608D51-D987-445B-8DD7-C2FE4408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806E0B8-9C39-43B8-B8B6-02E7B62E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CE4DF5B-EE15-495F-A912-A2C24411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5D7F381-207A-4EE8-9FA9-2EAF71A2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2531244-6820-4F05-9648-C5BF3CA0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271464C-5E61-40AD-943C-715716DB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DB8D913-210F-4541-B6AC-2B5A7375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C44F1B9-EB33-48FF-916B-DE8ABCAC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7F28529-82C1-4AAB-BC46-DB4A07E5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A62B74D-8462-4A04-B463-B568E1EF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00E168F8-AA24-4853-9262-9BCAF6FE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665247F-6FE9-42B3-B947-69FDEB67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E516FEB-6E31-4D0F-BCC1-288A5939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386B88CF-10CB-4184-A67C-C8E33778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54D80C8A-F6B0-44A8-8182-3E52792B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184CA12-D3A2-4BDE-92A7-BC0EB97F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8BB9B00-EFB7-4D6B-8A95-F748E49A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1878D72-F159-486D-BFB6-9A664A72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FB964D1-F198-4E14-ABFB-9B756522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234CB379-1563-43DD-8EED-E65F86E0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65DB3ECB-8CE5-4BC6-AA3F-1866CD7F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8B50D0A-EB5C-424E-A44F-0AFD03F5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326C300-2567-4029-A8A3-FB68310C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1CE06B34-14D5-405D-A826-D7F2E5BF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6E5E7E8-547C-42A3-A26B-BDCBBD0F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FA0DD83C-0FCF-4C8B-9E07-2703DEA1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978804C-FDD3-4B1F-8094-25DDA770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72350F40-4289-411B-AA41-93D1A1E8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4EED0DE-458A-49FA-AA63-AAEAB65C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AD656786-E59B-4C7E-88F6-D92B7BF4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D30970F-3CBC-4085-A984-417D4EC0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2F5B5DD4-C12F-4FFA-A6E0-0D54D9CD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8CD1C666-35EE-4535-B19F-DC7A4304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C9D40E95-C9EB-46D4-AC33-667FB6B0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7E93718C-F8F2-4C01-A4F0-B6F6F4C8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BDC1EDD-500F-427E-9F0D-7D9DA503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2408CB5-599C-4AD2-AF30-D1D05946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FF83247-6534-404E-A411-5FAA45B4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FDFC98A-F8B7-4CBC-AD9B-826180C5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6622D090-0B6C-4718-96F8-781A6DA4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DF4DB91C-04DF-4F60-AD12-631C0410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5FDDF5AE-B9C6-4A49-834D-D838F6A5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45930AA5-F390-4A87-BFE8-EF4D46BF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F29E0114-00A7-43A7-9831-82CE6FD4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8D7894EC-1012-413B-9875-CCFA171A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2CDCE7D5-8203-49CC-AAFF-32E4D3B1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83DBAE5-B674-4E97-AE7E-767D7410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4D2833BD-EF36-4E64-A50C-38B1118A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3CC7FBC-6B53-45CA-B1CE-1F0C1DD5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2D307584-D0FA-464E-A843-4B9B72B1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8E13B201-7C49-46AA-A551-F1646A7C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CA6D9FBA-C2BF-4B76-AF05-28C63710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7B9D8DE9-6445-456A-BACC-F2883F9D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445ECFF0-9061-4C3A-9A4A-EEA65A9E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097EFBCA-1E97-4753-968B-9F8E290E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81126CD8-B92C-4586-9184-718B334D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51CA90E-4CEE-4623-A1E6-FADC4C45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414980F-8EDA-4542-83B3-28C0F39C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7AAB4E8-14E6-4B4F-9234-C87F8F3A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5858EE7C-DF66-4D87-8400-11AD9F35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24745337-11D5-4DB9-BAFA-C4326595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72EE75F-C843-447B-8F1E-00C4E5FB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6098DF9-28C9-4935-964D-37C779FC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3CC482E-BA3E-4E16-9A9B-09AA4596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B431703-6A6E-4C57-AAB0-E6771A85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67A1ECD-6316-40DD-A7EC-6427977F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D7006F8-8ABE-4FA9-9AAF-336FAEE2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23BAD18-FE72-4FFA-8783-1663CE0C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B09A6ADB-B09F-426D-BF7D-923B9100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5A1D2C2-9EE8-44A4-8D4A-8A7EDF75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F4EA7FE7-119F-4429-8E15-58413091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9A8DACB-743A-4A26-B76F-259BC2A1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D1B8D967-589A-4827-85D8-D114F08A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6DA8CDA-3C24-496F-990F-6ECFDCA6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BB70E88-CC38-4A38-B30B-A95C42E0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DA06B72-ED0C-4B90-A0DF-89344E2B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86AD637-109A-435C-BC85-8A53B8A5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F291F99-91DD-4432-B8DE-C3625890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C7C63EA-DB31-4456-A84D-A086E1DE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5978CCA3-BB3A-45EC-B715-F1C285FE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2250AA4-ABB2-467F-97AB-29E13CD7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8E83A45-F0E3-47D5-9921-BC3D5A2C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5E90978-FAA5-4116-A807-2D6E88FB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846E7EF8-3F5E-43F6-9575-48655643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12E8229-5E6B-4F1A-B38E-7557A68F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5A2E027D-9A66-44C7-982D-F0E822CA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0C4DC6E8-9598-4534-978D-A7C2712E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D3AE51F1-744F-4B63-8D41-3F1980F1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6668F3C-AA0E-45A0-A3FC-FC1175F3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0388A21D-F253-41D8-994F-EEB4D12D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37BA142-0A86-41F5-9F98-ABAF1AB3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DF0A097E-21C6-48F9-B64E-F9103397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9E19C61-A46E-4836-B19A-35C71AC6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EC1B399B-E749-450F-BA69-1F262CE5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61406-1968-429D-A165-CCF1035BBEB6}">
  <dimension ref="A1:P62"/>
  <sheetViews>
    <sheetView showGridLines="0" tabSelected="1" workbookViewId="0">
      <selection activeCell="P19" sqref="P1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185.673</v>
      </c>
      <c r="C6" s="26">
        <v>184.08699999999999</v>
      </c>
      <c r="D6" s="25">
        <v>358.375</v>
      </c>
      <c r="E6" s="26">
        <v>358.28800000000001</v>
      </c>
      <c r="F6" s="25">
        <v>312.39</v>
      </c>
      <c r="G6" s="26">
        <v>311.74900000000002</v>
      </c>
      <c r="H6" s="25">
        <v>302.96300000000002</v>
      </c>
      <c r="I6" s="26">
        <v>302.41899999999998</v>
      </c>
      <c r="J6" s="25">
        <f t="shared" ref="J6:K21" si="0">+((H6*100/F6)-100)</f>
        <v>-3.0177022311853676</v>
      </c>
      <c r="K6" s="26">
        <f t="shared" si="0"/>
        <v>-2.9927922784034706</v>
      </c>
      <c r="L6" s="25">
        <f t="shared" ref="L6:M21" si="1">+((H6*100/B6)-100)</f>
        <v>63.170197066886431</v>
      </c>
      <c r="M6" s="27">
        <f t="shared" si="1"/>
        <v>64.280476079245148</v>
      </c>
      <c r="N6" s="28"/>
      <c r="O6" s="29"/>
      <c r="P6" s="29"/>
    </row>
    <row r="7" spans="1:16" s="30" customFormat="1" x14ac:dyDescent="0.25">
      <c r="A7" s="31" t="s">
        <v>12</v>
      </c>
      <c r="B7" s="32">
        <v>191.31800000000001</v>
      </c>
      <c r="C7" s="33">
        <v>190.65299999999999</v>
      </c>
      <c r="D7" s="34">
        <v>325.85899999999998</v>
      </c>
      <c r="E7" s="35">
        <v>324.12799999999999</v>
      </c>
      <c r="F7" s="34">
        <v>313.55799999999999</v>
      </c>
      <c r="G7" s="35">
        <v>313.55799999999999</v>
      </c>
      <c r="H7" s="34">
        <v>322.74400000000003</v>
      </c>
      <c r="I7" s="35">
        <v>322.74400000000003</v>
      </c>
      <c r="J7" s="32">
        <f>+((H7*100/F7)-100)</f>
        <v>2.9296015410227199</v>
      </c>
      <c r="K7" s="33">
        <f>+((I7*100/G7)-100)</f>
        <v>2.9296015410227199</v>
      </c>
      <c r="L7" s="32">
        <f>+((H7*100/B7)-100)</f>
        <v>68.695052216728158</v>
      </c>
      <c r="M7" s="36">
        <f>+((I7*100/C7)-100)</f>
        <v>69.283462625817606</v>
      </c>
      <c r="N7" s="28"/>
      <c r="O7" s="29"/>
      <c r="P7" s="29"/>
    </row>
    <row r="8" spans="1:16" x14ac:dyDescent="0.25">
      <c r="A8" s="37" t="s">
        <v>13</v>
      </c>
      <c r="B8" s="32">
        <v>191.27099999999999</v>
      </c>
      <c r="C8" s="33">
        <v>189.94499999999999</v>
      </c>
      <c r="D8" s="34">
        <v>391.09899999999999</v>
      </c>
      <c r="E8" s="35">
        <v>391.07900000000001</v>
      </c>
      <c r="F8" s="34">
        <v>368.2</v>
      </c>
      <c r="G8" s="35">
        <v>368.2</v>
      </c>
      <c r="H8" s="34">
        <v>317.392</v>
      </c>
      <c r="I8" s="35">
        <v>317.221</v>
      </c>
      <c r="J8" s="32">
        <f t="shared" si="0"/>
        <v>-13.799022270505162</v>
      </c>
      <c r="K8" s="33">
        <f t="shared" si="0"/>
        <v>-13.845464421510044</v>
      </c>
      <c r="L8" s="32">
        <f t="shared" si="1"/>
        <v>65.938380622258478</v>
      </c>
      <c r="M8" s="36">
        <f t="shared" si="1"/>
        <v>67.006765116217849</v>
      </c>
    </row>
    <row r="9" spans="1:16" x14ac:dyDescent="0.25">
      <c r="A9" s="38" t="s">
        <v>14</v>
      </c>
      <c r="B9" s="32">
        <v>190.179</v>
      </c>
      <c r="C9" s="33">
        <v>188.75800000000001</v>
      </c>
      <c r="D9" s="34">
        <v>387.55599999999998</v>
      </c>
      <c r="E9" s="35">
        <v>387.36200000000002</v>
      </c>
      <c r="F9" s="34">
        <v>329.42700000000002</v>
      </c>
      <c r="G9" s="35">
        <v>328.96499999999997</v>
      </c>
      <c r="H9" s="34">
        <v>313.80399999999997</v>
      </c>
      <c r="I9" s="35">
        <v>313.18200000000002</v>
      </c>
      <c r="J9" s="39">
        <f t="shared" si="0"/>
        <v>-4.7424770890060728</v>
      </c>
      <c r="K9" s="40">
        <f t="shared" si="0"/>
        <v>-4.7977748392686124</v>
      </c>
      <c r="L9" s="39">
        <f t="shared" si="1"/>
        <v>65.004548346557698</v>
      </c>
      <c r="M9" s="41">
        <f t="shared" si="1"/>
        <v>65.917206158149583</v>
      </c>
    </row>
    <row r="10" spans="1:16" x14ac:dyDescent="0.25">
      <c r="A10" s="38" t="s">
        <v>15</v>
      </c>
      <c r="B10" s="32">
        <v>182.142</v>
      </c>
      <c r="C10" s="33">
        <v>180.27799999999999</v>
      </c>
      <c r="D10" s="34" t="s">
        <v>16</v>
      </c>
      <c r="E10" s="35" t="s">
        <v>16</v>
      </c>
      <c r="F10" s="34">
        <v>303.46300000000002</v>
      </c>
      <c r="G10" s="35">
        <v>302.709</v>
      </c>
      <c r="H10" s="34">
        <v>309.471</v>
      </c>
      <c r="I10" s="35">
        <v>308.995</v>
      </c>
      <c r="J10" s="39">
        <f>+((H10*100/F10)-100)</f>
        <v>1.9798130249816097</v>
      </c>
      <c r="K10" s="40">
        <f t="shared" si="0"/>
        <v>2.0765817996822022</v>
      </c>
      <c r="L10" s="39">
        <f>+((H10*100/B10)-100)</f>
        <v>69.906446618572318</v>
      </c>
      <c r="M10" s="41">
        <f>+((I10*100/C10)-100)</f>
        <v>71.399172389309854</v>
      </c>
    </row>
    <row r="11" spans="1:16" x14ac:dyDescent="0.25">
      <c r="A11" s="38" t="s">
        <v>17</v>
      </c>
      <c r="B11" s="32">
        <v>170.60900000000001</v>
      </c>
      <c r="C11" s="33">
        <v>168.33</v>
      </c>
      <c r="D11" s="32">
        <v>291.38900000000001</v>
      </c>
      <c r="E11" s="33">
        <v>291.32400000000001</v>
      </c>
      <c r="F11" s="32">
        <v>281.803</v>
      </c>
      <c r="G11" s="33">
        <v>280.80099999999999</v>
      </c>
      <c r="H11" s="32">
        <v>282.22300000000001</v>
      </c>
      <c r="I11" s="33">
        <v>281.637</v>
      </c>
      <c r="J11" s="39">
        <f t="shared" si="0"/>
        <v>0.14904028700901506</v>
      </c>
      <c r="K11" s="40">
        <f t="shared" si="0"/>
        <v>0.29771973746532865</v>
      </c>
      <c r="L11" s="39">
        <f t="shared" si="1"/>
        <v>65.42093324502224</v>
      </c>
      <c r="M11" s="41">
        <f t="shared" si="1"/>
        <v>67.312422028158977</v>
      </c>
    </row>
    <row r="12" spans="1:16" x14ac:dyDescent="0.25">
      <c r="A12" s="42" t="s">
        <v>18</v>
      </c>
      <c r="B12" s="34" t="s">
        <v>16</v>
      </c>
      <c r="C12" s="35" t="s">
        <v>16</v>
      </c>
      <c r="D12" s="32" t="s">
        <v>19</v>
      </c>
      <c r="E12" s="33" t="s">
        <v>19</v>
      </c>
      <c r="F12" s="32" t="s">
        <v>19</v>
      </c>
      <c r="G12" s="33" t="s">
        <v>19</v>
      </c>
      <c r="H12" s="32" t="s">
        <v>16</v>
      </c>
      <c r="I12" s="33" t="s">
        <v>16</v>
      </c>
      <c r="J12" s="39" t="s">
        <v>19</v>
      </c>
      <c r="K12" s="40" t="s">
        <v>19</v>
      </c>
      <c r="L12" s="39" t="s">
        <v>19</v>
      </c>
      <c r="M12" s="41" t="s">
        <v>19</v>
      </c>
    </row>
    <row r="13" spans="1:16" s="30" customFormat="1" x14ac:dyDescent="0.25">
      <c r="A13" s="43" t="s">
        <v>20</v>
      </c>
      <c r="B13" s="44">
        <v>135.58199999999999</v>
      </c>
      <c r="C13" s="45">
        <v>131.905</v>
      </c>
      <c r="D13" s="44" t="s">
        <v>16</v>
      </c>
      <c r="E13" s="45" t="s">
        <v>16</v>
      </c>
      <c r="F13" s="44" t="s">
        <v>16</v>
      </c>
      <c r="G13" s="45" t="s">
        <v>16</v>
      </c>
      <c r="H13" s="44">
        <v>244.63800000000001</v>
      </c>
      <c r="I13" s="45">
        <v>238.12200000000001</v>
      </c>
      <c r="J13" s="46" t="s">
        <v>19</v>
      </c>
      <c r="K13" s="47" t="s">
        <v>19</v>
      </c>
      <c r="L13" s="46">
        <f>+((H13*100/B13)-100)</f>
        <v>80.43545603398681</v>
      </c>
      <c r="M13" s="48">
        <f t="shared" si="1"/>
        <v>80.525378113035913</v>
      </c>
      <c r="N13" s="28"/>
      <c r="O13" s="29"/>
      <c r="P13" s="29"/>
    </row>
    <row r="14" spans="1:16" x14ac:dyDescent="0.25">
      <c r="A14" s="37" t="s">
        <v>13</v>
      </c>
      <c r="B14" s="32">
        <v>138.643</v>
      </c>
      <c r="C14" s="33">
        <v>135.68700000000001</v>
      </c>
      <c r="D14" s="34" t="s">
        <v>19</v>
      </c>
      <c r="E14" s="35" t="s">
        <v>19</v>
      </c>
      <c r="F14" s="34" t="s">
        <v>16</v>
      </c>
      <c r="G14" s="35" t="s">
        <v>16</v>
      </c>
      <c r="H14" s="34">
        <v>248.97900000000001</v>
      </c>
      <c r="I14" s="35">
        <v>241.58199999999999</v>
      </c>
      <c r="J14" s="49" t="s">
        <v>19</v>
      </c>
      <c r="K14" s="50" t="s">
        <v>19</v>
      </c>
      <c r="L14" s="51">
        <f t="shared" ref="L14:M26" si="2">+((H14*100/B14)-100)</f>
        <v>79.582813412866159</v>
      </c>
      <c r="M14" s="52">
        <f t="shared" si="1"/>
        <v>78.043585605105847</v>
      </c>
    </row>
    <row r="15" spans="1:16" x14ac:dyDescent="0.25">
      <c r="A15" s="53" t="s">
        <v>14</v>
      </c>
      <c r="B15" s="34">
        <v>132.63300000000001</v>
      </c>
      <c r="C15" s="35">
        <v>128.262</v>
      </c>
      <c r="D15" s="54" t="s">
        <v>16</v>
      </c>
      <c r="E15" s="55" t="s">
        <v>16</v>
      </c>
      <c r="F15" s="54" t="s">
        <v>16</v>
      </c>
      <c r="G15" s="55" t="s">
        <v>16</v>
      </c>
      <c r="H15" s="54">
        <v>235.36699999999999</v>
      </c>
      <c r="I15" s="55">
        <v>230.72900000000001</v>
      </c>
      <c r="J15" s="49" t="s">
        <v>19</v>
      </c>
      <c r="K15" s="50" t="s">
        <v>19</v>
      </c>
      <c r="L15" s="56">
        <f>+((H15*100/B15)-100)</f>
        <v>77.457344703052769</v>
      </c>
      <c r="M15" s="57">
        <f t="shared" si="1"/>
        <v>79.888821318862966</v>
      </c>
    </row>
    <row r="16" spans="1:16" s="30" customFormat="1" x14ac:dyDescent="0.25">
      <c r="A16" s="31" t="s">
        <v>21</v>
      </c>
      <c r="B16" s="44">
        <v>178.84899999999999</v>
      </c>
      <c r="C16" s="45">
        <v>177.41499999999999</v>
      </c>
      <c r="D16" s="58">
        <v>271.745</v>
      </c>
      <c r="E16" s="59">
        <v>269.78800000000001</v>
      </c>
      <c r="F16" s="58">
        <v>268.72199999999998</v>
      </c>
      <c r="G16" s="59">
        <v>267.48</v>
      </c>
      <c r="H16" s="58">
        <v>276.51600000000002</v>
      </c>
      <c r="I16" s="59">
        <v>274.49</v>
      </c>
      <c r="J16" s="46">
        <f t="shared" ref="J16:K28" si="3">+((H16*100/F16)-100)</f>
        <v>2.9003952039654592</v>
      </c>
      <c r="K16" s="47">
        <f t="shared" si="0"/>
        <v>2.6207566920891168</v>
      </c>
      <c r="L16" s="46">
        <f t="shared" si="2"/>
        <v>54.608636335679847</v>
      </c>
      <c r="M16" s="48">
        <f t="shared" si="1"/>
        <v>54.716343037510939</v>
      </c>
      <c r="N16" s="28"/>
      <c r="O16" s="29"/>
      <c r="P16" s="29"/>
    </row>
    <row r="17" spans="1:16" x14ac:dyDescent="0.25">
      <c r="A17" s="60" t="s">
        <v>13</v>
      </c>
      <c r="B17" s="32">
        <v>181.28299999999999</v>
      </c>
      <c r="C17" s="33">
        <v>180.31100000000001</v>
      </c>
      <c r="D17" s="61">
        <v>274.048</v>
      </c>
      <c r="E17" s="62">
        <v>272.88600000000002</v>
      </c>
      <c r="F17" s="61">
        <v>290.11799999999999</v>
      </c>
      <c r="G17" s="62">
        <v>289.62200000000001</v>
      </c>
      <c r="H17" s="61">
        <v>278.20600000000002</v>
      </c>
      <c r="I17" s="62">
        <v>276.03899999999999</v>
      </c>
      <c r="J17" s="51">
        <f>+((H17*100/F17)-100)</f>
        <v>-4.1059155240281484</v>
      </c>
      <c r="K17" s="63">
        <f>+((I17*100/G17)-100)</f>
        <v>-4.6899061535380753</v>
      </c>
      <c r="L17" s="51">
        <f>+((H17*100/B17)-100)</f>
        <v>53.465024299024208</v>
      </c>
      <c r="M17" s="52">
        <f>+((I17*100/C17)-100)</f>
        <v>53.090493647087527</v>
      </c>
    </row>
    <row r="18" spans="1:16" x14ac:dyDescent="0.25">
      <c r="A18" s="38" t="s">
        <v>14</v>
      </c>
      <c r="B18" s="32">
        <v>176.66300000000001</v>
      </c>
      <c r="C18" s="33">
        <v>175.15100000000001</v>
      </c>
      <c r="D18" s="34">
        <v>271.52999999999997</v>
      </c>
      <c r="E18" s="35">
        <v>269.49900000000002</v>
      </c>
      <c r="F18" s="34">
        <v>264.39400000000001</v>
      </c>
      <c r="G18" s="35">
        <v>263.43599999999998</v>
      </c>
      <c r="H18" s="34">
        <v>275.21800000000002</v>
      </c>
      <c r="I18" s="35">
        <v>273.47899999999998</v>
      </c>
      <c r="J18" s="64">
        <f t="shared" si="3"/>
        <v>4.0938901790509732</v>
      </c>
      <c r="K18" s="65">
        <f t="shared" si="0"/>
        <v>3.8123111495771269</v>
      </c>
      <c r="L18" s="64">
        <f t="shared" si="2"/>
        <v>55.787006900143211</v>
      </c>
      <c r="M18" s="66">
        <f t="shared" si="1"/>
        <v>56.138988644084236</v>
      </c>
    </row>
    <row r="19" spans="1:16" x14ac:dyDescent="0.25">
      <c r="A19" s="53" t="s">
        <v>22</v>
      </c>
      <c r="B19" s="34">
        <v>185.14400000000001</v>
      </c>
      <c r="C19" s="35">
        <v>183.01</v>
      </c>
      <c r="D19" s="54" t="s">
        <v>19</v>
      </c>
      <c r="E19" s="55" t="s">
        <v>19</v>
      </c>
      <c r="F19" s="54" t="s">
        <v>16</v>
      </c>
      <c r="G19" s="55" t="s">
        <v>16</v>
      </c>
      <c r="H19" s="54">
        <v>286.12599999999998</v>
      </c>
      <c r="I19" s="55">
        <v>281.68299999999999</v>
      </c>
      <c r="J19" s="67" t="s">
        <v>19</v>
      </c>
      <c r="K19" s="68" t="s">
        <v>19</v>
      </c>
      <c r="L19" s="67">
        <f t="shared" si="2"/>
        <v>54.542410232035593</v>
      </c>
      <c r="M19" s="69">
        <f t="shared" si="1"/>
        <v>53.916725861974754</v>
      </c>
    </row>
    <row r="20" spans="1:16" x14ac:dyDescent="0.25">
      <c r="A20" s="37" t="s">
        <v>23</v>
      </c>
      <c r="B20" s="70">
        <v>127.255</v>
      </c>
      <c r="C20" s="71">
        <v>124.242</v>
      </c>
      <c r="D20" s="34" t="s">
        <v>16</v>
      </c>
      <c r="E20" s="35" t="s">
        <v>16</v>
      </c>
      <c r="F20" s="34">
        <v>223.88300000000001</v>
      </c>
      <c r="G20" s="35">
        <v>223.88300000000001</v>
      </c>
      <c r="H20" s="34">
        <v>277.572</v>
      </c>
      <c r="I20" s="35">
        <v>274.39699999999999</v>
      </c>
      <c r="J20" s="51">
        <f t="shared" si="3"/>
        <v>23.980829272432473</v>
      </c>
      <c r="K20" s="63">
        <f t="shared" si="0"/>
        <v>22.562677827257986</v>
      </c>
      <c r="L20" s="51">
        <f t="shared" si="2"/>
        <v>118.12266708577266</v>
      </c>
      <c r="M20" s="52">
        <f t="shared" si="1"/>
        <v>120.8568760966501</v>
      </c>
    </row>
    <row r="21" spans="1:16" x14ac:dyDescent="0.25">
      <c r="A21" s="38" t="s">
        <v>24</v>
      </c>
      <c r="B21" s="32" t="s">
        <v>19</v>
      </c>
      <c r="C21" s="33" t="s">
        <v>19</v>
      </c>
      <c r="D21" s="34" t="s">
        <v>16</v>
      </c>
      <c r="E21" s="35" t="s">
        <v>16</v>
      </c>
      <c r="F21" s="34" t="s">
        <v>19</v>
      </c>
      <c r="G21" s="35" t="s">
        <v>19</v>
      </c>
      <c r="H21" s="34" t="s">
        <v>16</v>
      </c>
      <c r="I21" s="35" t="s">
        <v>16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6" x14ac:dyDescent="0.25">
      <c r="A22" s="38" t="s">
        <v>25</v>
      </c>
      <c r="B22" s="32">
        <v>166.172</v>
      </c>
      <c r="C22" s="33">
        <v>163.46299999999999</v>
      </c>
      <c r="D22" s="34" t="s">
        <v>16</v>
      </c>
      <c r="E22" s="35" t="s">
        <v>16</v>
      </c>
      <c r="F22" s="34">
        <v>236.739</v>
      </c>
      <c r="G22" s="35">
        <v>235.49199999999999</v>
      </c>
      <c r="H22" s="34">
        <v>265.80799999999999</v>
      </c>
      <c r="I22" s="35">
        <v>264.94299999999998</v>
      </c>
      <c r="J22" s="64">
        <f t="shared" si="3"/>
        <v>12.278923202345197</v>
      </c>
      <c r="K22" s="65">
        <f t="shared" si="3"/>
        <v>12.506157321692456</v>
      </c>
      <c r="L22" s="64">
        <f t="shared" si="2"/>
        <v>59.959559974002843</v>
      </c>
      <c r="M22" s="66">
        <f t="shared" si="2"/>
        <v>62.081327272838507</v>
      </c>
    </row>
    <row r="23" spans="1:16" x14ac:dyDescent="0.25">
      <c r="A23" s="38" t="s">
        <v>26</v>
      </c>
      <c r="B23" s="32">
        <v>209.70699999999999</v>
      </c>
      <c r="C23" s="33">
        <v>209.70699999999999</v>
      </c>
      <c r="D23" s="34">
        <v>335.803</v>
      </c>
      <c r="E23" s="35">
        <v>335.803</v>
      </c>
      <c r="F23" s="34">
        <v>326.23399999999998</v>
      </c>
      <c r="G23" s="35">
        <v>326.23399999999998</v>
      </c>
      <c r="H23" s="34">
        <v>314.27199999999999</v>
      </c>
      <c r="I23" s="35">
        <v>314.27199999999999</v>
      </c>
      <c r="J23" s="64">
        <f t="shared" si="3"/>
        <v>-3.6666932324650361</v>
      </c>
      <c r="K23" s="65">
        <f t="shared" si="3"/>
        <v>-3.6666932324650361</v>
      </c>
      <c r="L23" s="64">
        <f t="shared" si="2"/>
        <v>49.862427100669038</v>
      </c>
      <c r="M23" s="66">
        <f t="shared" si="2"/>
        <v>49.862427100669038</v>
      </c>
    </row>
    <row r="24" spans="1:16" x14ac:dyDescent="0.25">
      <c r="A24" s="60" t="s">
        <v>27</v>
      </c>
      <c r="B24" s="70">
        <v>211.88800000000001</v>
      </c>
      <c r="C24" s="71">
        <v>209.762</v>
      </c>
      <c r="D24" s="70">
        <v>375.87200000000001</v>
      </c>
      <c r="E24" s="71">
        <v>375.31700000000001</v>
      </c>
      <c r="F24" s="70">
        <v>341.30700000000002</v>
      </c>
      <c r="G24" s="71">
        <v>339.92700000000002</v>
      </c>
      <c r="H24" s="70">
        <v>345.858</v>
      </c>
      <c r="I24" s="71">
        <v>345.10599999999999</v>
      </c>
      <c r="J24" s="72">
        <f t="shared" si="3"/>
        <v>1.3334036512582514</v>
      </c>
      <c r="K24" s="73">
        <f t="shared" si="3"/>
        <v>1.5235624119296034</v>
      </c>
      <c r="L24" s="72">
        <f t="shared" si="2"/>
        <v>63.226799063656273</v>
      </c>
      <c r="M24" s="74">
        <f t="shared" si="2"/>
        <v>64.522649478933261</v>
      </c>
    </row>
    <row r="25" spans="1:16" x14ac:dyDescent="0.25">
      <c r="A25" s="75" t="s">
        <v>28</v>
      </c>
      <c r="B25" s="34" t="s">
        <v>16</v>
      </c>
      <c r="C25" s="35" t="s">
        <v>16</v>
      </c>
      <c r="D25" s="76" t="s">
        <v>16</v>
      </c>
      <c r="E25" s="77" t="s">
        <v>16</v>
      </c>
      <c r="F25" s="76" t="s">
        <v>16</v>
      </c>
      <c r="G25" s="77" t="s">
        <v>16</v>
      </c>
      <c r="H25" s="76" t="s">
        <v>19</v>
      </c>
      <c r="I25" s="77" t="s">
        <v>19</v>
      </c>
      <c r="J25" s="56" t="s">
        <v>19</v>
      </c>
      <c r="K25" s="78" t="s">
        <v>19</v>
      </c>
      <c r="L25" s="56" t="s">
        <v>19</v>
      </c>
      <c r="M25" s="57" t="s">
        <v>19</v>
      </c>
    </row>
    <row r="26" spans="1:16" x14ac:dyDescent="0.25">
      <c r="A26" s="60" t="s">
        <v>29</v>
      </c>
      <c r="B26" s="70">
        <v>458.93599999999998</v>
      </c>
      <c r="C26" s="71">
        <v>458.01299999999998</v>
      </c>
      <c r="D26" s="70">
        <v>650.39599999999996</v>
      </c>
      <c r="E26" s="71">
        <v>649.76400000000001</v>
      </c>
      <c r="F26" s="70">
        <v>673.10599999999999</v>
      </c>
      <c r="G26" s="71">
        <v>670.74300000000005</v>
      </c>
      <c r="H26" s="70">
        <v>655.44799999999998</v>
      </c>
      <c r="I26" s="71">
        <v>653.63</v>
      </c>
      <c r="J26" s="72">
        <f t="shared" si="3"/>
        <v>-2.6233609565209548</v>
      </c>
      <c r="K26" s="73">
        <f t="shared" si="3"/>
        <v>-2.5513497718202132</v>
      </c>
      <c r="L26" s="72">
        <f t="shared" si="2"/>
        <v>42.819042306552547</v>
      </c>
      <c r="M26" s="74">
        <f t="shared" si="2"/>
        <v>42.709923080785927</v>
      </c>
    </row>
    <row r="27" spans="1:16" x14ac:dyDescent="0.25">
      <c r="A27" s="38" t="s">
        <v>30</v>
      </c>
      <c r="B27" s="32" t="s">
        <v>16</v>
      </c>
      <c r="C27" s="33" t="s">
        <v>16</v>
      </c>
      <c r="D27" s="39" t="s">
        <v>19</v>
      </c>
      <c r="E27" s="40" t="s">
        <v>19</v>
      </c>
      <c r="F27" s="39" t="s">
        <v>19</v>
      </c>
      <c r="G27" s="40" t="s">
        <v>19</v>
      </c>
      <c r="H27" s="39" t="s">
        <v>19</v>
      </c>
      <c r="I27" s="40" t="s">
        <v>19</v>
      </c>
      <c r="J27" s="64" t="s">
        <v>19</v>
      </c>
      <c r="K27" s="65" t="s">
        <v>19</v>
      </c>
      <c r="L27" s="64" t="s">
        <v>19</v>
      </c>
      <c r="M27" s="66" t="s">
        <v>19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29_31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2022-08-10T12:35:31Z</dcterms:created>
  <dcterms:modified xsi:type="dcterms:W3CDTF">2022-08-10T12:36:42Z</dcterms:modified>
</cp:coreProperties>
</file>