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BC4F4CDF-F60A-4C16-90A9-6A3960CA9993}" xr6:coauthVersionLast="47" xr6:coauthVersionMax="47" xr10:uidLastSave="{00000000-0000-0000-0000-000000000000}"/>
  <bookViews>
    <workbookView xWindow="-120" yWindow="-120" windowWidth="29040" windowHeight="17640" xr2:uid="{EDCC4200-DB5E-4BBC-9B60-1B215F2AD446}"/>
  </bookViews>
  <sheets>
    <sheet name="29_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8" i="1"/>
  <c r="L28" i="1"/>
  <c r="K28" i="1"/>
  <c r="J28" i="1"/>
  <c r="M26" i="1"/>
  <c r="L26" i="1"/>
  <c r="K26" i="1"/>
  <c r="J26" i="1"/>
  <c r="M25" i="1"/>
  <c r="K25" i="1"/>
  <c r="J25" i="1"/>
  <c r="L24" i="1"/>
  <c r="J24" i="1"/>
  <c r="L22" i="1"/>
  <c r="J22" i="1"/>
  <c r="L21" i="1"/>
  <c r="K21" i="1"/>
  <c r="J21" i="1"/>
  <c r="M20" i="1"/>
  <c r="L20" i="1"/>
  <c r="K20" i="1"/>
  <c r="J20" i="1"/>
  <c r="L19" i="1"/>
  <c r="K19" i="1"/>
  <c r="J19" i="1"/>
  <c r="M18" i="1"/>
  <c r="L18" i="1"/>
  <c r="K18" i="1"/>
  <c r="J18" i="1"/>
  <c r="L17" i="1"/>
  <c r="J17" i="1"/>
  <c r="L16" i="1"/>
  <c r="J16" i="1"/>
  <c r="L15" i="1"/>
  <c r="J15" i="1"/>
  <c r="L14" i="1"/>
  <c r="M13" i="1"/>
  <c r="L13" i="1"/>
  <c r="K13" i="1"/>
  <c r="J13" i="1"/>
  <c r="M12" i="1"/>
  <c r="L12" i="1"/>
  <c r="J12" i="1"/>
  <c r="M11" i="1"/>
  <c r="L11" i="1"/>
  <c r="K11" i="1"/>
  <c r="J11" i="1"/>
  <c r="M10" i="1"/>
  <c r="L10" i="1"/>
  <c r="K10" i="1"/>
  <c r="J10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<sst xmlns="http://schemas.openxmlformats.org/spreadsheetml/2006/main" count="80" uniqueCount="36">
  <si>
    <t xml:space="preserve">Grūdų  ir aliejinių augalų sėklų  supirkimo kiekių suvestinė ataskaita (2022 m. 29– 31 sav.) pagal GS-1*, t </t>
  </si>
  <si>
    <t xml:space="preserve">                      Data
Grūdai</t>
  </si>
  <si>
    <t>Pokytis, %</t>
  </si>
  <si>
    <t>31  sav.  (08 02–08)</t>
  </si>
  <si>
    <t>29  sav.  (07 18– 24)</t>
  </si>
  <si>
    <t>30  sav.  (07 25– 31)</t>
  </si>
  <si>
    <t>31  sav.  (08 01– 07)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</si>
  <si>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</si>
  <si>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</si>
  <si>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</si>
  <si>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</si>
  <si>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</si>
  <si>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</si>
  <si>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</si>
  <si>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</si>
  <si>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</si>
  <si>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</si>
  <si>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</si>
  <si>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</si>
  <si>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</si>
  <si>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</si>
  <si>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</si>
  <si>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</si>
  <si>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</si>
  <si>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</si>
  <si>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</si>
  <si>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</si>
  <si>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</si>
  <si>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</si>
  <si>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</si>
  <si>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</si>
  <si>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</si>
  <si>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31 savaitę su   30 savaite</t>
  </si>
  <si>
    <t>*** lyginant 2022 m. 31 savaitę su 2021 m. 31 savaite</t>
  </si>
  <si>
    <t>Pastaba: grūdų bei aliejinių augalų sėklų 29 ir 30 savaičių supirkimo kiekiai patikslinti  2022-08-11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</si>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</sst>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6" xfId="0" applyNumberFormat="1" applyFont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4" xfId="0" applyNumberFormat="1" applyFont="1" applyFill="1" applyBorder="1" applyAlignment="1">
      <alignment vertical="center"/>
    </xf>
    <xf numFmtId="4" fontId="5" fillId="3" borderId="4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4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5415B75E-3375-4F56-8545-D4E15F12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E3862DC-946D-47BB-9CC5-B3356961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078D569-1E60-47B9-AF13-325DE744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B590D05-187F-481C-8D8D-0C8B6376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8DB23D6-8724-4D18-AFCC-A5921E0B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80B4338-CD70-452D-A8D8-3C54E982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65F53DF-DB33-4A63-A34C-AF1D8772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91F1B5F0-2E2E-4906-B3DC-D7CDCD7A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DB3E3AB-DB58-41E3-9BBD-9FB41638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F213FA5-95EC-4053-9E08-263C91CE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D6ADC64-EF46-48DC-95FE-0EA9340B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5A8FDAC-B33D-4F67-90BE-E967D0C6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B3EB6B6-1B6D-4338-93A6-90396591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FFDA1D9-4AD0-43B1-8E3C-99081621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227B94C-D4F2-4154-8120-71FB4CF9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5B4EA552-C4A3-486F-A209-4A26B43F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FA4CC3DB-0D47-4E2F-9CEF-EF92486D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365F4E8-096A-4E89-97CA-7B2ADD70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647AF008-6F1D-4887-AC89-1FBB1056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08A4BE4A-F32D-48F3-A77D-54C882A2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B74F8B2E-2DEB-41EE-B417-01FA4BC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3A4C5486-E68C-4E36-8307-F996DE71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D4212B63-F797-42CB-98DD-A81E2E5B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F0A44C10-D2E5-49B7-ACF5-5B7835FC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B613AE91-F104-49A5-B225-1FB4DFE6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FB87D36-4BB4-4767-9F62-1C0D18A5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E7C9101D-B525-4FDA-A84B-B8EB8553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13DEC4F5-8E05-4B60-85E6-D8EE3B26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02F13F69-2567-4EE5-AF6A-A661AA4E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5CB4260E-BA94-4F74-9D35-543196E3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AEBF247F-B663-473B-A93B-79770DAA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B73E60FB-A0A1-474F-B491-53F8C673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E34B8AA7-8B2F-4349-A5F8-2D2C4DDD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5D7F2112-C54E-4C0C-8FBD-032576B7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73FF85F5-DDD2-4199-B80C-822DAF78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9A6C9AB5-F714-4BE5-8999-9F63FB98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AF17EE3E-FFD6-4C94-8A02-AE58007D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0A4E9007-4817-45A6-97BB-35EE7083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E7E47746-8001-4296-83B9-ED208913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8ACC3171-26A0-49DD-A3D1-2A57A6AE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933937D-F942-48B8-AEAA-352B0265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0373FA2-64F6-4D79-9546-BBDDCDD0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E6210ACD-AC7B-4D16-BFA4-1AA72B6B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80B96D8E-EDD6-4BE1-9959-389CC747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96378D9-D4AC-4EFD-B09F-FE34B14B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9098548-CCCF-48E1-9324-4778256C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308695EB-529C-4196-BE2A-060DEC75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F555CE8E-0F08-40DE-B12B-310D5C56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503A0DE7-3E6D-4008-96A2-D2A595B6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CEB22731-B8CF-4B11-87A5-3EBC3D01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9CF132C-947E-4C2F-A733-704C7782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414068F1-5EBD-40C7-AE17-83680BE3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7261B94-70BC-458E-97F8-3F63F96E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AB885C8-8083-42CD-9CF5-356A724B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CD61DCC4-51E6-48F0-9CD3-26579CDC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B012681E-7F01-4EC9-BE30-354B12C8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DD855E59-8051-4DFC-96F2-02B555D6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756D6E06-FC8D-489D-B2DD-7AD4FF4F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72856AE9-F0D4-4C7B-A0ED-09852F71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2ECD157C-DF60-4E38-A444-6C5927CC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D2F8466A-2E80-41CC-8535-64F572A4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1E380FEA-30A1-4C4E-A31A-DDAB1F1F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E44F0799-685C-4CBF-B436-BFD2CDBA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876381E8-2DFA-4982-8B8B-2DA4E005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242F127-9131-446E-8BA6-81F97D60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628D4A08-D678-461C-8B0A-29715516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F9703368-F9FF-4892-8E7B-41AFCD88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15992D02-5084-40E5-80BD-CE341204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9FC7747-EBBA-4ED4-9A2F-E1FCE2EB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C8DA4F5A-2718-4D47-AC61-D55DB366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1B071977-ED64-499C-B92C-7E5835C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BFB02918-6471-4BF7-A8E4-D149345D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AC6700CE-15BB-4B49-8FFF-A683DB75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BF30DE59-31D0-44E0-9DCD-158FD632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12B2EC7C-8EE9-4545-9953-893144B8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A20A1714-B4DE-494B-B1F1-E71A0C96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B2D9115-7068-4D70-99B6-C621F386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C3EA4E28-F211-43AF-807A-A9AA5301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D78BA4F1-16D9-45EF-AC3A-24CE4F99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7A36D9C4-5AA9-462A-850E-93246049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798A03B5-9D23-4CAF-834E-DC2BC308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AF79CC66-BEAE-47E0-A935-C0900CE3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54420105-3C19-4096-9878-02BE0F03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73172E8-FA2C-48FA-AF0C-FA0EC382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47D3049-6D42-45D2-ABBF-65E6ECEE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0C245654-EC45-4EB2-94F0-B354B12A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C174183-4D76-4842-9987-85B0411F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C4E181B6-CB21-4825-A064-FB6C35A8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CE5BEB5A-1FB8-4145-A74A-7110D2CC0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C59D3CE9-BBCC-46FC-A351-DE43E72A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8B4F5E8-B396-4EEB-8E16-C4C04468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2AFEE81-2F4B-4E4A-88B6-0A793A20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43DCFFA-3FB7-4665-8F65-03482E85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65A782B-0E97-4788-B077-D4EC9329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BA08E8F-FFD8-4A86-A278-83AA85F9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7595231-5D6C-48E9-8BA9-4DD831A4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2300A54-FA9C-4010-B975-94BF7EF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B752851-4EC6-4D65-B45B-9316475E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A1C1CC9-A191-4E0A-9861-97B45DA2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68EE7111-C13A-4942-91B1-DBE2B3CEB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CB21692-DD7A-4CC6-ABEE-C44CF88C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B204946-3BAD-4F58-AEB5-6AC2DA40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362CEDB-C811-4ED0-A244-358B177E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7FA1E7E3-374B-4073-9F20-5EEE358C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9486612-C504-4254-AC91-85F239DA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A8B962C4-CC31-458C-BB18-FF682428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A93D6419-C254-430B-AAA6-11061AFB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BC564E4-DEBC-4A3C-8D81-34CEC072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298AA12-D106-4731-9677-7B1A307E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0B203CC-79C4-46FD-937C-6D182E97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F4DA7ABB-A8DB-487A-AB29-9CC536AA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2CAC164-4839-4494-8D40-6500BB95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1303D2F-B605-491D-B410-270B4E6E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ED67A488-714C-4006-81A5-6E0B231D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D66D389-9EC8-46C6-98A9-80BC5236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A15C1FA1-C82E-4E6E-8609-8BE8AC4D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326A870-98AF-4848-A322-350A12F9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B0FB10F6-0BC5-48FC-AEFF-863971F6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529AFAAA-35B1-413E-A84D-CD312E32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A0B87478-B7FA-475E-815F-9330E50F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2F900759-5C6F-4153-A24A-8C6F3D1D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6135E612-CE2D-45D7-A8A1-835C64DE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72830454-AA9E-443F-A91C-114BF003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FBA5D37F-929D-440B-B478-D89B41DD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CACC22F3-01BC-40E3-99BC-609CE4CE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0FB030C9-F702-4023-8448-7D79F444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49B6AE5B-0E6F-4459-9921-402116BB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48445D6C-5A16-4D38-A8DE-21275AEA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BEECE54B-F0F3-4E15-A3FD-F7EBB77C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DA3A57F4-2D49-43C2-82E1-0A3393AF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363ECE1B-CBFA-41CD-A027-D5A31F40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3FA1CF02-E688-471A-86F6-7695308D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7E081FBD-D04B-4020-A315-F958A375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D4FB0A22-9262-41CC-B62E-9955BEC7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0BE22B2-72AA-4413-8D47-160843E5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9F656EC9-BEBC-4CBF-8D20-6C3209A2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2F0E36ED-0EA5-48B2-9F08-D6F5D58A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EA0BEDF1-E646-4832-8BB6-F844167C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376B1E55-1B35-4734-9193-6255FB6E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E1BBAF7D-4829-4058-BA35-E7B7A552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613D5376-73EB-4F6D-8765-403EE9D7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D6CE1A04-7404-4632-ADB9-FF70FCA8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054F397F-9108-4C52-A624-6E149151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0B089813-FE67-411B-8885-8F2165FB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E2859976-1ED1-4F61-B5C1-C109F464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7DF24996-24F3-41A0-B0E8-80FC2EB1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7FDED5BD-8E7F-412F-9F12-66960854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90C337F4-2588-450E-8849-98AE3B63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ADCC38E3-18A9-4C9D-9FF3-A3180AF4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69A37843-DE0F-41B9-BD66-01125040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F3B8823D-EE3F-4551-BA71-299E8774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464C6DDE-5E3D-4D0A-B537-74ECAEA9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F0620A5-1E55-4961-9455-F2AD7F73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D13A5D1A-DC05-494E-AEE9-C3EA42B6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032C43A2-C978-4524-9847-CF3B82F2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E93B0CA0-237D-49DC-AA4F-70BC78CB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46FE3494-89A0-4AC7-A45A-D98B4059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0244B537-D02D-4862-8405-8F4A040C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3A77E4FE-371E-42CC-B493-16AC32E7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C49A115C-DC17-42F5-B59C-18042D01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9591BFBD-F286-4C9C-807E-867A1054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D3CABFA2-6F15-4BE6-9FDB-F65C5472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5995373-C137-4BEA-8EDE-FFC9B5BB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19096794-14D8-48BD-9F7A-4868F5DD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8F46632-1C76-43C3-B35D-29BE7681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77F1424-06B3-42D0-84E9-1C25EC46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198E98DE-BE70-4A4E-86F0-804400A5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1DD2B08B-2777-46F6-B764-A7275C6A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4A94704F-EA9A-4292-BC87-64F25CB3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26002895-9023-4E34-AB1A-8047FB51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28BE83AD-DF34-401C-A735-24F6C23F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F7DC97DD-95C0-43D7-A819-14AE0586F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0B9A61A-B477-4A89-B3E1-39DCFE65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FC59C803-B616-4AD2-9A51-9668F66B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D1E6AA1-A307-4CF6-92B9-05DCE337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C989F591-A61D-442E-A631-9A86EC05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BC523BC-6575-4F3E-A66F-43AA7CD5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6BEFB804-4039-4190-83C5-241A12FC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92E12678-32E3-4D1D-A46F-A08F0CB6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17262BFB-5803-4A79-AAD9-278A09D1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B2FD0CE7-4B64-42B4-80A9-1C4A4EC5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34C782F3-CA22-47E6-B6BA-8183EBD6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1F91B4BF-3C18-4B98-8597-D87680E7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40194319-85D6-406B-931C-4944A302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0D32E3C1-8347-406B-9B76-37B6A335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CD16DB02-0E28-4443-82FA-807A2978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0AD48E5F-1FD9-4D06-A5FE-427C4560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54E74ADA-CFE4-418A-B447-6C5535DC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05FB68AF-6AEF-4CAC-A003-ADB734A1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C08D9639-998E-4B21-A839-C4556745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5C176A6-2FDD-4379-B514-2D9FBEBC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F19FBF31-E389-4A2E-B436-EBDD0C93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0D8EDD3-EC38-4CB5-9D32-677588B0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2A3897A0-BE62-4246-A1DC-085456CD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107B7D12-22EE-41FC-912F-B6E53B7D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0F3E4578-07F7-4136-B7AA-32A172B2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8F40BB4-5DB3-477C-A3BE-A17AFF49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ADCC4DCA-C245-446E-A36A-0B637AB9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27250021-4D1E-4E0B-B317-3FF435ED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F5F449F3-03AD-45D8-BCAF-C2DF7CC2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0865163B-DAFA-4868-84BE-6E4E4009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72633084-4AD2-4F2D-A05F-8D17C44B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9E418D8D-E879-4AE5-98A2-186F37E8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CB8C104E-D83D-48AC-9967-095794EA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B36AE4F-C02C-4760-82D7-AD31B77D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953175AD-4464-4DF4-940E-4311FC95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70E077FD-A30C-4EEA-B4C5-C9D38C97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23303AF2-9C93-4205-8817-1A70DBD3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DFA66A76-77D9-4128-A485-3B5AE662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1264EC5A-A987-48B6-8196-29789D62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8DBA498E-16D4-422F-A432-40995211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948B0171-411F-4996-9605-14E7A722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0EEFD4AC-2A03-4583-BCA0-8470D608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22217763-0968-4421-9354-E2C3F471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E5B92FA0-5833-4914-A4C6-AEAC8659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DCC9106-5615-4823-B718-8C6F581F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436F4751-A03F-40F4-9184-3A13E9E4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53E4394C-F18D-4E45-BD36-E6D9D178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A7725BDF-FDC7-4963-9134-BF0434EC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ED4990A-F407-4E0D-BBB9-F0B43F27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6AD2409E-A6B1-438A-B608-0C9C8048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AAADDFDC-B368-42C3-9E0A-73623397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8E39537E-2975-46EF-8208-3D82023F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F9BD7B80-2FB0-4B24-B596-1CF39E76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91521A5-F9EB-4BD6-A3E8-31E4CF28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F0857313-00D3-47E3-8440-94D15F61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EAEC488A-B442-4AE1-AE2B-D8106AE5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28A32D6E-5D42-4742-898B-716C2AD0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820D92C-F01F-4C9C-BECF-E1F4E05D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AFD2A9BE-DDD6-44C5-B453-0889828D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469C022-3652-43F3-A51D-FFF486F7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F1CA59A1-BC67-4FC5-8CAF-D6E554A5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64CD3B3-D92D-446A-8FB7-45A40736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5715C3CA-8BC6-475A-93ED-E9D6EDB1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78C2B99-2C9A-45A2-A6D0-09A3A244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67DBA578-E8D2-46CE-B7FF-608C7BE8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16A22D1-A7EE-4B99-9D3A-680C5437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BB435421-643E-4681-9C56-5F36E2A9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A93904F3-68B6-4D8D-9B57-DC34F783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A06FF4BD-BECF-4210-8707-E810941F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D50D6AD4-83EA-4ACC-A91F-226ADAEC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4F51C1A3-0175-4462-8C16-1F00D3BC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90C963C2-0529-402B-9215-A7BA3113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181ED9DA-2938-4738-94D4-3739EA45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3B178C83-8ED7-439C-BBED-707A8D77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8A2C98F5-AF23-48F6-AAF3-C31D9C3F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EC7D9414-6F88-411C-90AB-2EA544F8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02531D37-7A1F-4EFA-8994-8BD2E37C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90D5E4B7-3B0D-4DEC-B14A-ACFC819F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3CC4DB78-0546-43AA-988C-9926C2EC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8AEC5635-02D3-45F5-9B61-79860194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15D2F35D-934E-4607-8D49-DED3E742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B76CC1D-E5F0-4BB3-9114-949A0897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8922C290-F79B-4E1B-9D75-9BAEC16A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87CC8369-82BA-46A6-ABB7-F81FED0D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7B02D6C9-E5E7-45CB-8963-9C0774F3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C206D19-B9AB-4662-8E13-8B2411A5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3381126B-3CCE-4901-811C-26C74C04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1DD2EBF-CC28-4EA1-A812-1739C27C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B03CE43B-2D80-4205-B280-77D13803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6C2FED88-07BB-4112-A9D2-284AC12B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FD60037D-5F3D-4AFB-AFF3-8FE26AF7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4BC1986-6B05-40F9-81FB-CA58042D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76E2FA79-3BFC-437F-91D1-FF8B05F0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E02D022-58E2-4A2C-A6B8-94104076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F600CA0A-1280-4017-970C-2834E848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4E6A1877-0864-4131-BDC9-71792BD5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26A7390C-4A2C-48D4-82DC-C9CAA5BB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BEA0ADB-B556-4DF3-B375-7A60FA10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16278C96-8771-4095-9515-D1F0260B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6AF52952-10B8-410B-B3FD-500DDFAC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45F2B72D-DD5E-4B81-A6EF-65EF8939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E355AA28-A24C-4F6F-9F63-CB3753EC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5EA94935-766A-4C94-9023-FDBCC3A0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5AAC4F85-7D95-4DFD-9839-766E75A7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8E371982-BB49-4133-ABBD-FA9B3C96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7D0BC791-642B-44E7-BD81-4346005D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BE9A743B-3C25-4486-9DCE-B320F501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D06DA1D-44FE-4CE7-8183-7F14C5D7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65A4628B-B634-4F9E-B76B-684FC2A8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20095126-3378-47E2-8C05-2D5E6341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AB708C8B-943A-4DD2-89AD-01B089733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B4C5DE05-E557-4476-A0DE-2616DAC7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F6068B92-742B-420D-84AD-9F24F05D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CFAA610-D6A1-433A-B0B9-CD6B9F56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2F613A0D-5346-4B1A-9328-7B65A935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C4D99502-95B4-4FAC-8460-D4574AD9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2D4AC753-D35B-4907-89A7-F3990311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3E6EE42A-4284-4287-A179-60A31A18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E9CE873B-D871-4D99-9B56-B0B061AB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AD5F4AFE-05F9-4077-BAD9-0952FCAC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74CB53EF-B2ED-49E9-A424-97900C47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0AB5B9AB-C643-4973-8935-EE2932B2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98F1444D-6087-4933-921E-A1ADB889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5E08770E-2DE6-459B-837F-6F7A1C8F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6DE272E2-1650-4F72-9A52-CB0D298B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502567E0-51AC-4ED2-A179-00D2C79A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3D1E3E21-FEB5-4B15-BCBA-07B68579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0AF8FB78-ECA2-4461-9054-F128664C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141FDBB5-CEA7-48DF-BBB8-2C346021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5E30643-8C38-4F9B-A9E0-88D22291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9FFF48F2-18E6-4342-968F-11C6793B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3B9DC2F5-EAD8-44DB-88BF-32D8032B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5954E925-1E4B-44D7-8707-2C3AF134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2A60DBA0-0BAF-4190-A5CB-6EDF99D4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5E7D767E-96DE-42F4-B782-1E17D078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F795E81-245B-44C6-B142-E020CCBA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33AABA38-BDB5-4A50-A7C8-8F65D19C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78F133E-21B1-418C-8736-4EC08C14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D520A140-6F6A-4F24-9DAB-BF5DEDFB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66FDA42C-E81D-418F-A1F1-CD59B25E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9C38DA8D-56B1-4124-847B-C7DBC184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C6DC0456-976B-46F7-AFF4-7398702B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F7E4D892-ABF4-4CBE-8B75-5A49B7EE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EB8883E7-0ACC-404F-8E51-9985076A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1A9D4D34-A12B-4B16-87F6-08A78414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E7EAEE03-4E47-421B-802D-9A7C9184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9AEC27D9-F77D-446A-AEFC-C12E3122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DB352063-F95C-41ED-91FE-94D5030A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3E4FD210-D4B8-4EED-B3A8-2544B8BB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E09FD27-A10D-4900-8F27-2B3A58BB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DBE3C0BA-C4F5-40AC-990C-8044943F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290751D1-E10E-425D-A230-2A5A88DA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F783713B-9C66-4282-BC7F-14090D70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563A8345-334C-4C85-AAA0-1AF761A1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47A85F25-BE90-46DD-A057-2CB2CE93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9CFC12D-31B4-4A4A-BEDA-DC04DD47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EFBCB9B9-614F-42D9-A9A7-37D16B8E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E7E08E3-44EB-49E2-B57D-F52D5E3D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4A9764B-197A-4A66-8173-34523DFE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DE319CF-3E0C-4798-BAB8-4B9E86B9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D8044F5F-35C4-430D-BED1-D8755CEC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695870C-2E4C-4D33-A5E1-367F32BAB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083EDF65-87D0-404A-BA88-535E7172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557EEA9A-BBFB-4E88-8B41-104D7D85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6698D867-4AB7-4CDF-BFF9-069AE025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20761F0E-C824-4DBE-8D9D-1A8C9614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76C8C657-0511-4CC9-9380-4ACA0F7F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F4CC78DD-7288-406A-A0D3-A790E3F1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CD4F030C-5CDF-421B-8AA2-5DA5FF3C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ACC52882-50A8-4D25-A15E-8C24883B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247DA601-B2C6-4C5A-928D-E16064CA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EC539F0B-F2A5-4970-A5DA-6402F68A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56E51D0B-4419-4BC6-8C59-8539A51C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A052BE4C-7EA7-466C-BAF8-3B8A973A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7220FBD7-D880-4BE4-85B3-F9447EC7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9B93C6B2-244D-4F3B-AA7E-7C4E2A15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705683E2-3BFF-4796-88C4-FC69344E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5DB0FB11-580B-4033-B0F9-8DF2E05B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45C84769-3CE3-4E9D-8215-E1F095F8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A9647987-6700-4D49-8DFA-CD7AF7C7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213AB3F8-41A3-416D-AC30-41412031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F5785E0A-1DFE-4C08-A101-C365061E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CCB6B54A-C3A0-44AC-A69B-78B9F188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5D8C9EC8-F654-49C2-98CB-D1B1FBEB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935327C8-627C-4CA3-80FB-1B1E630C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86BC4AC-02D5-4DDF-9E38-1D4D7C1A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019F62CF-DCCD-4D2C-BC2F-8537D449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257A5F2E-FE10-40D0-9D7F-3EE8E5FD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AAC87EB-D2B2-4089-B420-E115BC9C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9A9D4BC3-6E23-4034-8B1D-C72D252A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6CAC91EB-F4EF-474E-968E-13535C24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AED1EF3-6F5A-4059-824C-8516AC23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ED3F12CA-9031-4686-9537-AB301724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5BF5417-771B-419C-98D1-3C97BC00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BE663EA2-3575-4472-9136-CB6BF81A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EBADAFE3-8383-4DAF-BF82-F0EFD7A0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3D384A11-A4A8-4D0C-9437-2F733D34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7DA0C84F-9651-423C-B7EE-CBAA0220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08172976-6D2A-479E-8FA8-72E1BA3B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C54157F-251E-4509-A07A-1B8141D3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F3B2946A-B8BC-40A8-899A-CE454BAC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9C321BD-8689-480D-AA20-054F7D71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DCB4C04D-EE5D-4FA0-B65F-3A9EE601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09BDFB6-BAA0-4577-83D9-7683EB01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56C11D4A-D892-4F79-833E-3929FC90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E8B529D1-B084-4F58-842D-6379C5BD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7E5D0391-9493-42C5-90BF-1D59FBBA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FC43C1B5-39FA-4EF3-808B-6CFED99B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72CFF07D-436A-4496-A8C4-76E7663D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0791C721-032B-4724-AF98-D4A39665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AEAC0FCB-2566-49D2-A349-FE509A0E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40BC84A4-479E-4D09-8DD0-F1C16373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9C2FCB30-6DAB-40A7-878D-3052485C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24C3765-FDCD-4BA1-85E9-FC1CB6A4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DB4476C2-07CA-47CD-956E-88C71824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79C3044E-4669-4386-A1F0-1D1E0BD1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52EBBF43-3A03-4B19-B6BC-E3566531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2B459A4-431E-4E61-9141-B107EFD2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2E2568B8-1771-4132-B005-E41226D8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45CD329F-B94F-4C58-BFCB-F9EC89B3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E5CC7AE0-722E-4144-8CD0-FF714ACF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6CE82237-8901-4B09-9CB8-6835730C0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A6E47712-29D0-4173-A97B-873E4CCF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13654CBF-C034-4FAA-AA7B-74CEA79D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07EF531B-40BB-459D-AABB-E40CE4A7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44A4F518-FF9B-4FB7-B682-728EA1CD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A263D59B-B96D-4EEA-8964-1457F607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25765910-95FB-4EDF-8C1B-C8CD70C4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278889C3-8F34-4EC4-B7B0-EF85AFE8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77950C5A-0FB6-4FD9-BCAE-710F4D9B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8C4B576C-9C06-4908-B868-EF79B956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3567FB20-D8C9-41A6-9383-8BE40C82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FE8613B9-D1F8-4352-9287-AC49648D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42A2C162-BD52-4954-AC48-3DA3CB1E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54C03EC4-A97F-4962-BF2E-86C0C655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FCB5BF18-60D4-460D-BC02-3B9AEE4B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66D42241-BF3F-47AF-989B-7840F309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50E78DF8-33CD-40B2-B3D2-07792B3A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32C8A0B9-F2B4-4D1C-ABA6-1F7D25DC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5BCBF14-BC94-42AA-B8A0-876A7822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DF848365-1AD7-4204-BF2E-2A57D567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D720-C407-4A89-916C-2F04361E5C06}">
  <dimension ref="A1:V57"/>
  <sheetViews>
    <sheetView showGridLines="0" tabSelected="1" workbookViewId="0">
      <selection activeCell="S11" sqref="S11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3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22" s="1" customFormat="1" x14ac:dyDescent="0.25">
      <c r="M3" s="2"/>
    </row>
    <row r="4" spans="1:22" ht="15" customHeight="1" x14ac:dyDescent="0.25">
      <c r="A4" s="96" t="s">
        <v>1</v>
      </c>
      <c r="B4" s="99">
        <v>2021</v>
      </c>
      <c r="C4" s="100"/>
      <c r="D4" s="101">
        <v>2022</v>
      </c>
      <c r="E4" s="100"/>
      <c r="F4" s="100"/>
      <c r="G4" s="100"/>
      <c r="H4" s="100"/>
      <c r="I4" s="102"/>
      <c r="J4" s="103" t="s">
        <v>2</v>
      </c>
      <c r="K4" s="104"/>
      <c r="L4" s="104"/>
      <c r="M4" s="105"/>
    </row>
    <row r="5" spans="1:22" ht="15" customHeight="1" x14ac:dyDescent="0.25">
      <c r="A5" s="97"/>
      <c r="B5" s="103" t="s">
        <v>3</v>
      </c>
      <c r="C5" s="105"/>
      <c r="D5" s="106" t="s">
        <v>4</v>
      </c>
      <c r="E5" s="107"/>
      <c r="F5" s="106" t="s">
        <v>5</v>
      </c>
      <c r="G5" s="107"/>
      <c r="H5" s="106" t="s">
        <v>6</v>
      </c>
      <c r="I5" s="107"/>
      <c r="J5" s="89" t="s">
        <v>7</v>
      </c>
      <c r="K5" s="90"/>
      <c r="L5" s="89" t="s">
        <v>8</v>
      </c>
      <c r="M5" s="90"/>
    </row>
    <row r="6" spans="1:22" ht="15" customHeight="1" x14ac:dyDescent="0.25">
      <c r="A6" s="97"/>
      <c r="B6" s="91" t="s">
        <v>9</v>
      </c>
      <c r="C6" s="84" t="s">
        <v>10</v>
      </c>
      <c r="D6" s="84" t="s">
        <v>9</v>
      </c>
      <c r="E6" s="84" t="s">
        <v>10</v>
      </c>
      <c r="F6" s="84" t="s">
        <v>9</v>
      </c>
      <c r="G6" s="84" t="s">
        <v>10</v>
      </c>
      <c r="H6" s="84" t="s">
        <v>9</v>
      </c>
      <c r="I6" s="84" t="s">
        <v>10</v>
      </c>
      <c r="J6" s="84" t="s">
        <v>9</v>
      </c>
      <c r="K6" s="84" t="s">
        <v>10</v>
      </c>
      <c r="L6" s="84" t="s">
        <v>9</v>
      </c>
      <c r="M6" s="84" t="s">
        <v>10</v>
      </c>
    </row>
    <row r="7" spans="1:22" ht="37.5" customHeight="1" x14ac:dyDescent="0.25">
      <c r="A7" s="98"/>
      <c r="B7" s="92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22" s="12" customFormat="1" x14ac:dyDescent="0.25">
      <c r="A8" s="4" t="s">
        <v>11</v>
      </c>
      <c r="B8" s="5">
        <v>280835.10700000002</v>
      </c>
      <c r="C8" s="6">
        <v>5197.4960000000001</v>
      </c>
      <c r="D8" s="5">
        <v>2901.152</v>
      </c>
      <c r="E8" s="6">
        <v>7066.42</v>
      </c>
      <c r="F8" s="7">
        <v>12047.654</v>
      </c>
      <c r="G8" s="8">
        <v>3925.05</v>
      </c>
      <c r="H8" s="7">
        <v>133783.29499999998</v>
      </c>
      <c r="I8" s="8">
        <v>2661.0889999999999</v>
      </c>
      <c r="J8" s="7">
        <f t="shared" ref="J8:K13" si="0">+((H8*100/F8)-100)</f>
        <v>1010.4510056480703</v>
      </c>
      <c r="K8" s="9">
        <f t="shared" si="0"/>
        <v>-32.202417803594855</v>
      </c>
      <c r="L8" s="7">
        <f t="shared" ref="L8:M13" si="1">+((H8*100/B8)-100)</f>
        <v>-52.362332320510063</v>
      </c>
      <c r="M8" s="10">
        <f t="shared" si="1"/>
        <v>-48.80055703746573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2" customFormat="1" x14ac:dyDescent="0.25">
      <c r="A9" s="13" t="s">
        <v>12</v>
      </c>
      <c r="B9" s="14">
        <v>13161.361999999999</v>
      </c>
      <c r="C9" s="15">
        <v>79.260000000000005</v>
      </c>
      <c r="D9" s="14">
        <v>108.72</v>
      </c>
      <c r="E9" s="15">
        <v>0</v>
      </c>
      <c r="F9" s="16">
        <v>249.261</v>
      </c>
      <c r="G9" s="17">
        <v>105</v>
      </c>
      <c r="H9" s="16">
        <v>1305.242</v>
      </c>
      <c r="I9" s="18">
        <v>0</v>
      </c>
      <c r="J9" s="19">
        <f>+((H9*100/F9)-100)</f>
        <v>423.64469371462042</v>
      </c>
      <c r="K9" s="20" t="s">
        <v>13</v>
      </c>
      <c r="L9" s="19">
        <f>+((H9*100/B9)-100)</f>
        <v>-90.082774108029241</v>
      </c>
      <c r="M9" s="21" t="s">
        <v>13</v>
      </c>
      <c r="N9" s="22"/>
      <c r="O9" s="22"/>
      <c r="P9" s="23"/>
      <c r="Q9" s="23"/>
      <c r="R9" s="23"/>
      <c r="S9" s="24"/>
    </row>
    <row r="10" spans="1:22" x14ac:dyDescent="0.25">
      <c r="A10" s="25" t="s">
        <v>14</v>
      </c>
      <c r="B10" s="26">
        <v>89671.008999999991</v>
      </c>
      <c r="C10" s="27">
        <v>933.16899999999998</v>
      </c>
      <c r="D10" s="26">
        <v>1204.2070000000001</v>
      </c>
      <c r="E10" s="27">
        <v>3475.18</v>
      </c>
      <c r="F10" s="28">
        <v>1805.636</v>
      </c>
      <c r="G10" s="17">
        <v>391.947</v>
      </c>
      <c r="H10" s="28">
        <v>7241.2819999999992</v>
      </c>
      <c r="I10" s="29">
        <v>32.32</v>
      </c>
      <c r="J10" s="19">
        <f>+((H10*100/F10)-100)</f>
        <v>301.03775068729243</v>
      </c>
      <c r="K10" s="20">
        <f t="shared" si="0"/>
        <v>-91.753987146221306</v>
      </c>
      <c r="L10" s="19">
        <f t="shared" si="1"/>
        <v>-91.924611888776667</v>
      </c>
      <c r="M10" s="21">
        <f t="shared" si="1"/>
        <v>-96.536533039567317</v>
      </c>
      <c r="N10" s="11"/>
      <c r="O10" s="11"/>
      <c r="P10" s="30"/>
      <c r="Q10" s="30"/>
    </row>
    <row r="11" spans="1:22" x14ac:dyDescent="0.25">
      <c r="A11" s="31" t="s">
        <v>15</v>
      </c>
      <c r="B11" s="26">
        <v>85429.574999999997</v>
      </c>
      <c r="C11" s="27">
        <v>1164.7049999999999</v>
      </c>
      <c r="D11" s="26">
        <v>956.82999999999993</v>
      </c>
      <c r="E11" s="27">
        <v>1094</v>
      </c>
      <c r="F11" s="28">
        <v>4472.3969999999999</v>
      </c>
      <c r="G11" s="17">
        <v>369.09300000000002</v>
      </c>
      <c r="H11" s="28">
        <v>46508.012000000002</v>
      </c>
      <c r="I11" s="29">
        <v>1952.64</v>
      </c>
      <c r="J11" s="32">
        <f t="shared" si="0"/>
        <v>939.89006342683797</v>
      </c>
      <c r="K11" s="33">
        <f t="shared" si="0"/>
        <v>429.03739707878503</v>
      </c>
      <c r="L11" s="34">
        <f t="shared" si="1"/>
        <v>-45.559822813118288</v>
      </c>
      <c r="M11" s="35">
        <f t="shared" si="1"/>
        <v>67.651036099269788</v>
      </c>
      <c r="O11" s="3"/>
      <c r="P11" s="30"/>
      <c r="Q11" s="30"/>
    </row>
    <row r="12" spans="1:22" x14ac:dyDescent="0.25">
      <c r="A12" s="31" t="s">
        <v>16</v>
      </c>
      <c r="B12" s="26">
        <v>37040.323000000004</v>
      </c>
      <c r="C12" s="27">
        <v>940.774</v>
      </c>
      <c r="D12" s="26">
        <v>119.379</v>
      </c>
      <c r="E12" s="27">
        <v>0</v>
      </c>
      <c r="F12" s="28">
        <v>2582.8360000000002</v>
      </c>
      <c r="G12" s="17">
        <v>0</v>
      </c>
      <c r="H12" s="28">
        <v>38043.49</v>
      </c>
      <c r="I12" s="29">
        <v>393.87400000000002</v>
      </c>
      <c r="J12" s="32">
        <f t="shared" si="0"/>
        <v>1372.9347895104449</v>
      </c>
      <c r="K12" s="33" t="s">
        <v>13</v>
      </c>
      <c r="L12" s="34">
        <f t="shared" si="1"/>
        <v>2.7083106159738293</v>
      </c>
      <c r="M12" s="35">
        <f t="shared" si="1"/>
        <v>-58.132984117333173</v>
      </c>
      <c r="N12" s="11"/>
      <c r="O12" s="11"/>
      <c r="P12" s="30"/>
      <c r="Q12" s="30"/>
    </row>
    <row r="13" spans="1:22" x14ac:dyDescent="0.25">
      <c r="A13" s="36" t="s">
        <v>17</v>
      </c>
      <c r="B13" s="26">
        <v>55104.206999999995</v>
      </c>
      <c r="C13" s="27">
        <v>2079.5880000000002</v>
      </c>
      <c r="D13" s="26">
        <v>512.01599999999996</v>
      </c>
      <c r="E13" s="27">
        <v>2497.2399999999998</v>
      </c>
      <c r="F13" s="28">
        <v>2937.5240000000003</v>
      </c>
      <c r="G13" s="17">
        <v>3059.01</v>
      </c>
      <c r="H13" s="28">
        <v>40603.923000000003</v>
      </c>
      <c r="I13" s="29">
        <v>282.255</v>
      </c>
      <c r="J13" s="15">
        <f t="shared" si="0"/>
        <v>1282.249915234735</v>
      </c>
      <c r="K13" s="37">
        <f t="shared" si="0"/>
        <v>-90.772995184716621</v>
      </c>
      <c r="L13" s="15">
        <f t="shared" si="1"/>
        <v>-26.314295748780111</v>
      </c>
      <c r="M13" s="38">
        <f t="shared" si="1"/>
        <v>-86.42735965008454</v>
      </c>
      <c r="N13" s="11"/>
    </row>
    <row r="14" spans="1:22" x14ac:dyDescent="0.25">
      <c r="A14" s="39" t="s">
        <v>18</v>
      </c>
      <c r="B14" s="26">
        <v>428.63099999999997</v>
      </c>
      <c r="C14" s="27">
        <v>0</v>
      </c>
      <c r="D14" s="40">
        <v>0</v>
      </c>
      <c r="E14" s="27">
        <v>0</v>
      </c>
      <c r="F14" s="41">
        <v>0</v>
      </c>
      <c r="G14" s="42">
        <v>0</v>
      </c>
      <c r="H14" s="41">
        <v>81.346000000000004</v>
      </c>
      <c r="I14" s="43">
        <v>0</v>
      </c>
      <c r="J14" s="15" t="s">
        <v>13</v>
      </c>
      <c r="K14" s="37" t="s">
        <v>13</v>
      </c>
      <c r="L14" s="15">
        <f>+((H14*100/B14)-100)</f>
        <v>-81.021904621924222</v>
      </c>
      <c r="M14" s="38" t="s">
        <v>13</v>
      </c>
      <c r="O14" s="3"/>
      <c r="P14" s="30"/>
      <c r="Q14" s="30"/>
    </row>
    <row r="15" spans="1:22" s="12" customFormat="1" x14ac:dyDescent="0.25">
      <c r="A15" s="44" t="s">
        <v>19</v>
      </c>
      <c r="B15" s="45">
        <v>3146.308</v>
      </c>
      <c r="C15" s="46">
        <v>619.95000000000005</v>
      </c>
      <c r="D15" s="5">
        <v>8.5399999999999991</v>
      </c>
      <c r="E15" s="46">
        <v>0</v>
      </c>
      <c r="F15" s="7">
        <v>167.29</v>
      </c>
      <c r="G15" s="8">
        <v>0</v>
      </c>
      <c r="H15" s="7">
        <v>1327.1579999999999</v>
      </c>
      <c r="I15" s="18">
        <v>0</v>
      </c>
      <c r="J15" s="47">
        <f t="shared" ref="J15:K28" si="2">+((H15*100/F15)-100)</f>
        <v>693.32775419929465</v>
      </c>
      <c r="K15" s="48" t="s">
        <v>13</v>
      </c>
      <c r="L15" s="47">
        <f t="shared" ref="L15:M26" si="3">+((H15*100/B15)-100)</f>
        <v>-57.818560674924392</v>
      </c>
      <c r="M15" s="49" t="s">
        <v>13</v>
      </c>
      <c r="N15" s="50"/>
      <c r="O15" s="50"/>
      <c r="P15" s="50"/>
      <c r="Q15" s="50"/>
      <c r="R15" s="50"/>
      <c r="S15" s="50"/>
    </row>
    <row r="16" spans="1:22" x14ac:dyDescent="0.25">
      <c r="A16" s="25" t="s">
        <v>14</v>
      </c>
      <c r="B16" s="51">
        <v>1226.288</v>
      </c>
      <c r="C16" s="52">
        <v>619.95000000000005</v>
      </c>
      <c r="D16" s="51">
        <v>0</v>
      </c>
      <c r="E16" s="53">
        <v>0</v>
      </c>
      <c r="F16" s="54">
        <v>50.74</v>
      </c>
      <c r="G16" s="55">
        <v>0</v>
      </c>
      <c r="H16" s="54">
        <v>903.99400000000003</v>
      </c>
      <c r="I16" s="18">
        <v>0</v>
      </c>
      <c r="J16" s="19">
        <f t="shared" si="2"/>
        <v>1681.6200236499803</v>
      </c>
      <c r="K16" s="20" t="s">
        <v>13</v>
      </c>
      <c r="L16" s="56">
        <f t="shared" si="3"/>
        <v>-26.282080555301846</v>
      </c>
      <c r="M16" s="21" t="s">
        <v>13</v>
      </c>
      <c r="O16" s="3"/>
      <c r="P16" s="30"/>
      <c r="Q16" s="30"/>
    </row>
    <row r="17" spans="1:19" x14ac:dyDescent="0.25">
      <c r="A17" s="36" t="s">
        <v>15</v>
      </c>
      <c r="B17" s="40">
        <v>1920.02</v>
      </c>
      <c r="C17" s="57">
        <v>0</v>
      </c>
      <c r="D17" s="40">
        <v>8.5399999999999991</v>
      </c>
      <c r="E17" s="58">
        <v>0</v>
      </c>
      <c r="F17" s="41">
        <v>116.55</v>
      </c>
      <c r="G17" s="42">
        <v>0</v>
      </c>
      <c r="H17" s="41">
        <v>423.16399999999999</v>
      </c>
      <c r="I17" s="59">
        <v>0</v>
      </c>
      <c r="J17" s="15">
        <f t="shared" si="2"/>
        <v>263.07507507507512</v>
      </c>
      <c r="K17" s="37" t="s">
        <v>13</v>
      </c>
      <c r="L17" s="15">
        <f t="shared" si="3"/>
        <v>-77.960437912105078</v>
      </c>
      <c r="M17" s="38" t="s">
        <v>13</v>
      </c>
      <c r="O17" s="3"/>
      <c r="P17" s="30"/>
      <c r="Q17" s="30"/>
    </row>
    <row r="18" spans="1:19" s="12" customFormat="1" x14ac:dyDescent="0.25">
      <c r="A18" s="44" t="s">
        <v>20</v>
      </c>
      <c r="B18" s="5">
        <v>25464.269999999997</v>
      </c>
      <c r="C18" s="6">
        <v>2246.3850000000002</v>
      </c>
      <c r="D18" s="5">
        <v>23485.041000000001</v>
      </c>
      <c r="E18" s="6">
        <v>1221.08</v>
      </c>
      <c r="F18" s="7">
        <v>36122.358</v>
      </c>
      <c r="G18" s="8">
        <v>4843.6019999999999</v>
      </c>
      <c r="H18" s="7">
        <v>12712.662</v>
      </c>
      <c r="I18" s="18">
        <v>2107.8829999999998</v>
      </c>
      <c r="J18" s="47">
        <f t="shared" si="2"/>
        <v>-64.806666275773026</v>
      </c>
      <c r="K18" s="48">
        <f t="shared" si="2"/>
        <v>-56.481085770465867</v>
      </c>
      <c r="L18" s="47">
        <f t="shared" si="3"/>
        <v>-50.076471856448265</v>
      </c>
      <c r="M18" s="49">
        <f t="shared" si="3"/>
        <v>-6.16555042880006</v>
      </c>
      <c r="N18" s="50"/>
      <c r="O18" s="50"/>
      <c r="P18" s="50"/>
      <c r="Q18" s="50"/>
      <c r="R18" s="50"/>
      <c r="S18" s="50"/>
    </row>
    <row r="19" spans="1:19" x14ac:dyDescent="0.25">
      <c r="A19" s="25" t="s">
        <v>14</v>
      </c>
      <c r="B19" s="14">
        <v>7288.9410000000007</v>
      </c>
      <c r="C19" s="15">
        <v>0</v>
      </c>
      <c r="D19" s="14">
        <v>2489.2219999999998</v>
      </c>
      <c r="E19" s="15">
        <v>0</v>
      </c>
      <c r="F19" s="16">
        <v>2161.36</v>
      </c>
      <c r="G19" s="17">
        <v>2396.2399999999998</v>
      </c>
      <c r="H19" s="16">
        <v>1514.943</v>
      </c>
      <c r="I19" s="18">
        <v>890.18</v>
      </c>
      <c r="J19" s="19">
        <f t="shared" si="2"/>
        <v>-29.907882074249557</v>
      </c>
      <c r="K19" s="20">
        <f t="shared" si="2"/>
        <v>-62.850966514205588</v>
      </c>
      <c r="L19" s="19">
        <f t="shared" si="3"/>
        <v>-79.21586963044426</v>
      </c>
      <c r="M19" s="21" t="s">
        <v>13</v>
      </c>
      <c r="O19" s="3"/>
      <c r="P19" s="30"/>
      <c r="Q19" s="30"/>
    </row>
    <row r="20" spans="1:19" x14ac:dyDescent="0.25">
      <c r="A20" s="31" t="s">
        <v>15</v>
      </c>
      <c r="B20" s="26">
        <v>15299.884</v>
      </c>
      <c r="C20" s="60">
        <v>2246.3850000000002</v>
      </c>
      <c r="D20" s="26">
        <v>20995.819</v>
      </c>
      <c r="E20" s="27">
        <v>1221.08</v>
      </c>
      <c r="F20" s="28">
        <v>33077.296000000002</v>
      </c>
      <c r="G20" s="17">
        <v>2076.1860000000001</v>
      </c>
      <c r="H20" s="28">
        <v>10724.912</v>
      </c>
      <c r="I20" s="29">
        <v>637.61800000000005</v>
      </c>
      <c r="J20" s="32">
        <f t="shared" si="2"/>
        <v>-67.576213001207833</v>
      </c>
      <c r="K20" s="33">
        <f t="shared" si="2"/>
        <v>-69.28897507256093</v>
      </c>
      <c r="L20" s="34">
        <f t="shared" si="3"/>
        <v>-29.902004485785653</v>
      </c>
      <c r="M20" s="35">
        <f t="shared" si="3"/>
        <v>-71.61581830363005</v>
      </c>
      <c r="O20" s="3"/>
      <c r="P20" s="30"/>
      <c r="Q20" s="30"/>
    </row>
    <row r="21" spans="1:19" x14ac:dyDescent="0.25">
      <c r="A21" s="36" t="s">
        <v>21</v>
      </c>
      <c r="B21" s="40">
        <v>2875.4450000000002</v>
      </c>
      <c r="C21" s="58">
        <v>0</v>
      </c>
      <c r="D21" s="26">
        <v>0</v>
      </c>
      <c r="E21" s="27">
        <v>0</v>
      </c>
      <c r="F21" s="28">
        <v>883.702</v>
      </c>
      <c r="G21" s="17">
        <v>371.17599999999999</v>
      </c>
      <c r="H21" s="28">
        <v>472.80700000000002</v>
      </c>
      <c r="I21" s="43">
        <v>580.08500000000004</v>
      </c>
      <c r="J21" s="61">
        <f t="shared" si="2"/>
        <v>-46.497009172775435</v>
      </c>
      <c r="K21" s="62">
        <f t="shared" si="2"/>
        <v>56.283003211414524</v>
      </c>
      <c r="L21" s="63">
        <f t="shared" si="3"/>
        <v>-83.557084207835658</v>
      </c>
      <c r="M21" s="64" t="s">
        <v>13</v>
      </c>
      <c r="O21" s="3"/>
      <c r="P21" s="30"/>
      <c r="Q21" s="30"/>
    </row>
    <row r="22" spans="1:19" x14ac:dyDescent="0.25">
      <c r="A22" s="65" t="s">
        <v>22</v>
      </c>
      <c r="B22" s="14">
        <v>2703.26</v>
      </c>
      <c r="C22" s="15">
        <v>120.852</v>
      </c>
      <c r="D22" s="51">
        <v>117.7</v>
      </c>
      <c r="E22" s="53">
        <v>0</v>
      </c>
      <c r="F22" s="54">
        <v>77.025999999999996</v>
      </c>
      <c r="G22" s="55">
        <v>74.765000000000001</v>
      </c>
      <c r="H22" s="54">
        <v>32.698</v>
      </c>
      <c r="I22" s="18">
        <v>0</v>
      </c>
      <c r="J22" s="66">
        <f t="shared" si="2"/>
        <v>-57.549398904266084</v>
      </c>
      <c r="K22" s="20" t="s">
        <v>13</v>
      </c>
      <c r="L22" s="67">
        <f t="shared" si="3"/>
        <v>-98.790423414691887</v>
      </c>
      <c r="M22" s="21" t="s">
        <v>13</v>
      </c>
      <c r="O22" s="3"/>
      <c r="P22" s="30"/>
      <c r="Q22" s="30"/>
    </row>
    <row r="23" spans="1:19" x14ac:dyDescent="0.25">
      <c r="A23" s="31" t="s">
        <v>23</v>
      </c>
      <c r="B23" s="26">
        <v>0</v>
      </c>
      <c r="C23" s="60">
        <v>0</v>
      </c>
      <c r="D23" s="26">
        <v>11.64</v>
      </c>
      <c r="E23" s="27">
        <v>0</v>
      </c>
      <c r="F23" s="28">
        <v>0</v>
      </c>
      <c r="G23" s="68">
        <v>0</v>
      </c>
      <c r="H23" s="28">
        <v>20.8</v>
      </c>
      <c r="I23" s="29">
        <v>0</v>
      </c>
      <c r="J23" s="69" t="s">
        <v>13</v>
      </c>
      <c r="K23" s="33" t="s">
        <v>13</v>
      </c>
      <c r="L23" s="70" t="s">
        <v>13</v>
      </c>
      <c r="M23" s="35" t="s">
        <v>13</v>
      </c>
      <c r="O23" s="3"/>
      <c r="P23" s="30"/>
      <c r="Q23" s="30"/>
    </row>
    <row r="24" spans="1:19" x14ac:dyDescent="0.25">
      <c r="A24" s="31" t="s">
        <v>24</v>
      </c>
      <c r="B24" s="26">
        <v>9518.3990000000013</v>
      </c>
      <c r="C24" s="60">
        <v>665.649</v>
      </c>
      <c r="D24" s="26">
        <v>61.171999999999997</v>
      </c>
      <c r="E24" s="27">
        <v>0</v>
      </c>
      <c r="F24" s="28">
        <v>1707.5320000000002</v>
      </c>
      <c r="G24" s="68">
        <v>22.6</v>
      </c>
      <c r="H24" s="28">
        <v>8609.5939999999991</v>
      </c>
      <c r="I24" s="29">
        <v>0</v>
      </c>
      <c r="J24" s="69">
        <f t="shared" si="2"/>
        <v>404.21274681821473</v>
      </c>
      <c r="K24" s="33" t="s">
        <v>13</v>
      </c>
      <c r="L24" s="70">
        <f t="shared" si="3"/>
        <v>-9.5478766964906754</v>
      </c>
      <c r="M24" s="35" t="s">
        <v>13</v>
      </c>
      <c r="O24" s="3"/>
      <c r="P24" s="30"/>
      <c r="Q24" s="30"/>
    </row>
    <row r="25" spans="1:19" x14ac:dyDescent="0.25">
      <c r="A25" s="31" t="s">
        <v>25</v>
      </c>
      <c r="B25" s="26">
        <v>0</v>
      </c>
      <c r="C25" s="60">
        <v>843.23400000000004</v>
      </c>
      <c r="D25" s="26">
        <v>26.84</v>
      </c>
      <c r="E25" s="27">
        <v>1321.72</v>
      </c>
      <c r="F25" s="28">
        <v>240.16</v>
      </c>
      <c r="G25" s="68">
        <v>460.02</v>
      </c>
      <c r="H25" s="28">
        <v>68.44</v>
      </c>
      <c r="I25" s="29">
        <v>830.48</v>
      </c>
      <c r="J25" s="69">
        <f t="shared" si="2"/>
        <v>-71.502331778814124</v>
      </c>
      <c r="K25" s="33">
        <f t="shared" si="2"/>
        <v>80.531281248641363</v>
      </c>
      <c r="L25" s="70" t="s">
        <v>13</v>
      </c>
      <c r="M25" s="35">
        <f t="shared" si="3"/>
        <v>-1.5125101691819935</v>
      </c>
      <c r="O25" s="3"/>
      <c r="P25" s="30"/>
      <c r="Q25" s="30"/>
    </row>
    <row r="26" spans="1:19" x14ac:dyDescent="0.25">
      <c r="A26" s="31" t="s">
        <v>26</v>
      </c>
      <c r="B26" s="26">
        <v>4014.9870000000001</v>
      </c>
      <c r="C26" s="60">
        <v>66.129000000000005</v>
      </c>
      <c r="D26" s="26">
        <v>26.94</v>
      </c>
      <c r="E26" s="27">
        <v>27.08</v>
      </c>
      <c r="F26" s="28">
        <v>794.60699999999997</v>
      </c>
      <c r="G26" s="68">
        <v>27.56</v>
      </c>
      <c r="H26" s="28">
        <v>5761.2030000000004</v>
      </c>
      <c r="I26" s="29">
        <v>28.248000000000001</v>
      </c>
      <c r="J26" s="70">
        <f t="shared" si="2"/>
        <v>625.0380376714528</v>
      </c>
      <c r="K26" s="33">
        <f t="shared" si="2"/>
        <v>2.496371552975333</v>
      </c>
      <c r="L26" s="70">
        <f t="shared" si="3"/>
        <v>43.492444682884411</v>
      </c>
      <c r="M26" s="35">
        <f t="shared" si="3"/>
        <v>-57.283491357800663</v>
      </c>
      <c r="O26" s="3"/>
      <c r="P26" s="30"/>
      <c r="Q26" s="30"/>
    </row>
    <row r="27" spans="1:19" x14ac:dyDescent="0.25">
      <c r="A27" s="31" t="s">
        <v>27</v>
      </c>
      <c r="B27" s="26">
        <v>255.72900000000001</v>
      </c>
      <c r="C27" s="60">
        <v>0</v>
      </c>
      <c r="D27" s="26">
        <v>26.933</v>
      </c>
      <c r="E27" s="27">
        <v>0</v>
      </c>
      <c r="F27" s="28">
        <v>0</v>
      </c>
      <c r="G27" s="68">
        <v>27.44</v>
      </c>
      <c r="H27" s="28">
        <v>0</v>
      </c>
      <c r="I27" s="29">
        <v>0</v>
      </c>
      <c r="J27" s="70" t="s">
        <v>13</v>
      </c>
      <c r="K27" s="33" t="s">
        <v>13</v>
      </c>
      <c r="L27" s="70" t="s">
        <v>13</v>
      </c>
      <c r="M27" s="35" t="s">
        <v>13</v>
      </c>
      <c r="O27" s="3"/>
      <c r="P27" s="30"/>
      <c r="Q27" s="30"/>
    </row>
    <row r="28" spans="1:19" x14ac:dyDescent="0.25">
      <c r="A28" s="31" t="s">
        <v>28</v>
      </c>
      <c r="B28" s="26">
        <v>36055.701000000001</v>
      </c>
      <c r="C28" s="27">
        <v>8535.27</v>
      </c>
      <c r="D28" s="26">
        <v>4524.8329999999996</v>
      </c>
      <c r="E28" s="27">
        <v>47.9</v>
      </c>
      <c r="F28" s="28">
        <v>131354.59700000001</v>
      </c>
      <c r="G28" s="68">
        <v>10920.69</v>
      </c>
      <c r="H28" s="28">
        <v>160640.13</v>
      </c>
      <c r="I28" s="29">
        <v>16276.822</v>
      </c>
      <c r="J28" s="70">
        <f t="shared" si="2"/>
        <v>22.295019488354868</v>
      </c>
      <c r="K28" s="33">
        <f t="shared" si="2"/>
        <v>49.045728795524809</v>
      </c>
      <c r="L28" s="70">
        <f t="shared" ref="L28:M28" si="4">+((H28*100/B28)-100)</f>
        <v>345.53323204005932</v>
      </c>
      <c r="M28" s="35">
        <f t="shared" si="4"/>
        <v>90.700727686411767</v>
      </c>
      <c r="O28" s="3"/>
      <c r="P28" s="30"/>
      <c r="Q28" s="30"/>
    </row>
    <row r="29" spans="1:19" x14ac:dyDescent="0.25">
      <c r="A29" s="71" t="s">
        <v>29</v>
      </c>
      <c r="B29" s="26">
        <v>0</v>
      </c>
      <c r="C29" s="27">
        <v>2.25</v>
      </c>
      <c r="D29" s="26">
        <v>0</v>
      </c>
      <c r="E29" s="27">
        <v>0</v>
      </c>
      <c r="F29" s="28">
        <v>0</v>
      </c>
      <c r="G29" s="68">
        <v>0</v>
      </c>
      <c r="H29" s="28">
        <v>0</v>
      </c>
      <c r="I29" s="29">
        <v>0</v>
      </c>
      <c r="J29" s="70" t="s">
        <v>13</v>
      </c>
      <c r="K29" s="33" t="s">
        <v>13</v>
      </c>
      <c r="L29" s="70" t="s">
        <v>13</v>
      </c>
      <c r="M29" s="35" t="s">
        <v>13</v>
      </c>
      <c r="O29" s="3"/>
      <c r="P29" s="30"/>
      <c r="Q29" s="30"/>
    </row>
    <row r="30" spans="1:19" s="1" customFormat="1" x14ac:dyDescent="0.25">
      <c r="A30" s="72" t="s">
        <v>30</v>
      </c>
      <c r="B30" s="73">
        <v>361993.761</v>
      </c>
      <c r="C30" s="74">
        <v>18297.215</v>
      </c>
      <c r="D30" s="75">
        <v>31190.790999999997</v>
      </c>
      <c r="E30" s="76">
        <v>9684.1999999999989</v>
      </c>
      <c r="F30" s="77">
        <v>182511.22399999999</v>
      </c>
      <c r="G30" s="77">
        <v>20301.726999999999</v>
      </c>
      <c r="H30" s="77">
        <v>322955.98</v>
      </c>
      <c r="I30" s="77">
        <v>21904.521999999997</v>
      </c>
      <c r="J30" s="77">
        <f>+((H30*100/F30)-100)</f>
        <v>76.951298074687202</v>
      </c>
      <c r="K30" s="77">
        <f>+((I30*100/G30)-100)</f>
        <v>7.8948702245872937</v>
      </c>
      <c r="L30" s="77">
        <f>+((H30*100/B30)-100)</f>
        <v>-10.784103265249371</v>
      </c>
      <c r="M30" s="75">
        <f>+((I30*100/C30)-100)</f>
        <v>19.715060461387139</v>
      </c>
    </row>
    <row r="31" spans="1:19" s="1" customFormat="1" x14ac:dyDescent="0.25">
      <c r="A31" s="78" t="s">
        <v>31</v>
      </c>
      <c r="B31" s="79"/>
      <c r="C31" s="79"/>
      <c r="D31" s="79"/>
      <c r="E31" s="79"/>
      <c r="F31" s="79"/>
      <c r="G31" s="79"/>
      <c r="H31" s="79"/>
      <c r="I31" s="79"/>
      <c r="J31" s="78"/>
      <c r="K31" s="78"/>
      <c r="L31" s="78"/>
      <c r="M31" s="78"/>
    </row>
    <row r="32" spans="1:19" s="1" customFormat="1" ht="15" customHeight="1" x14ac:dyDescent="0.25">
      <c r="A32" s="80" t="s">
        <v>32</v>
      </c>
      <c r="B32" s="80"/>
      <c r="C32" s="80"/>
      <c r="D32" s="80"/>
      <c r="E32" s="80"/>
      <c r="F32" s="81"/>
      <c r="G32" s="81"/>
      <c r="H32" s="81"/>
      <c r="I32" s="81"/>
      <c r="K32" s="30"/>
      <c r="L32" s="30"/>
      <c r="M32" s="30"/>
    </row>
    <row r="33" spans="1:13" s="1" customFormat="1" x14ac:dyDescent="0.25">
      <c r="A33" s="80" t="s">
        <v>33</v>
      </c>
      <c r="B33" s="80"/>
      <c r="C33" s="80"/>
      <c r="D33" s="80"/>
      <c r="E33" s="80"/>
      <c r="F33" s="82"/>
      <c r="J33" s="83"/>
      <c r="K33" s="30"/>
      <c r="L33" s="30"/>
      <c r="M33" s="30"/>
    </row>
    <row r="34" spans="1:13" s="1" customFormat="1" ht="15" customHeight="1" x14ac:dyDescent="0.25">
      <c r="A34" s="86" t="s">
        <v>34</v>
      </c>
      <c r="B34" s="87"/>
      <c r="C34" s="87"/>
      <c r="D34" s="87"/>
      <c r="E34" s="87"/>
      <c r="F34" s="87"/>
      <c r="G34" s="87"/>
      <c r="H34" s="87"/>
      <c r="I34" s="87"/>
      <c r="J34" s="88"/>
      <c r="K34" s="83" t="s">
        <v>35</v>
      </c>
      <c r="L34" s="78"/>
      <c r="M34" s="78"/>
    </row>
    <row r="35" spans="1:13" s="1" customFormat="1" x14ac:dyDescent="0.25">
      <c r="B35" s="30"/>
      <c r="C35" s="30"/>
    </row>
    <row r="36" spans="1:13" s="1" customFormat="1" x14ac:dyDescent="0.25">
      <c r="J36" s="83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29_31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2022-08-10T12:31:59Z</dcterms:created>
  <dcterms:modified xsi:type="dcterms:W3CDTF">2022-08-10T12:34:18Z</dcterms:modified>
</cp:coreProperties>
</file>