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<sst xmlns="http://schemas.openxmlformats.org/spreadsheetml/2006/main" count="168" uniqueCount="43">
  <si>
    <t xml:space="preserve">Galvijų supirkimo kainos Lietuvos įmonėse 2022 m. 35–38 sav., EUR/100 kg skerdenų (be PVM)  </t>
  </si>
  <si>
    <t>Kategorija pagal
raumeningumą</t>
  </si>
  <si>
    <t>Pokytis %</t>
  </si>
  <si>
    <t>38 sav.
(09 20–26)</t>
  </si>
  <si>
    <t>35 sav.
(08 29–09 04)</t>
  </si>
  <si>
    <t>36 sav.
(09 05–11)</t>
  </si>
  <si>
    <t>37 sav.
(09 12–18)</t>
  </si>
  <si>
    <t>38 sav.
(09 19–25)</t>
  </si>
  <si>
    <t>savaitės*</t>
  </si>
  <si>
    <t>metų**</t>
  </si>
  <si>
    <t>Jauni buliai (A):</t>
  </si>
  <si>
    <t>U1</t>
  </si>
  <si>
    <t>●</t>
  </si>
  <si>
    <t>-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</si>
  <si>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</si>
  <si>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</si>
  <si>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</si>
  <si>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</si>
  <si>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</si>
  <si>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</si>
  <si>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</si>
  <si>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</si>
  <si>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</si>
  <si>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</si>
  <si>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</si>
  <si>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</si>
  <si>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</si>
  <si>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</si>
  <si>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</si>
  <si>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</si>
  <si>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</si>
  <si>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</si>
  <si>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</si>
  <si>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</si>
  <si>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</si>
  <si>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</si>
  <si>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A-Z</t>
  </si>
  <si>
    <t>Pastabos:</t>
  </si>
  <si>
    <t>● - konfidencialūs duomenys</t>
  </si>
  <si>
    <t>* lyginant 2022 m. 38 savaitę su 2022 m. 37 savaite</t>
  </si>
  <si>
    <t>** lyginant 2022 m. 38 savaitę su 2021 m. 38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</si>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</sst>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2" fontId="5" fillId="34" borderId="14" xfId="46" applyNumberFormat="1" applyFont="1" applyFill="1" applyBorder="1" applyAlignment="1">
      <alignment horizontal="right" vertical="center" wrapText="1" indent="1"/>
      <protection/>
    </xf>
    <xf numFmtId="2" fontId="5" fillId="34" borderId="13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4" xfId="46" applyFont="1" applyBorder="1" applyAlignment="1">
      <alignment horizontal="right" vertical="center" wrapText="1" inden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49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 quotePrefix="1">
      <alignment horizontal="right" vertical="center" indent="1"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0" xfId="46" applyFont="1" applyFill="1" applyAlignment="1">
      <alignment horizontal="center" wrapText="1"/>
      <protection/>
    </xf>
    <xf numFmtId="0" fontId="5" fillId="34" borderId="14" xfId="46" applyFont="1" applyFill="1" applyBorder="1" applyAlignment="1">
      <alignment horizontal="right" vertical="center" wrapText="1" indent="1"/>
      <protection/>
    </xf>
    <xf numFmtId="2" fontId="45" fillId="0" borderId="13" xfId="0" applyNumberFormat="1" applyFont="1" applyBorder="1" applyAlignment="1">
      <alignment horizontal="right" vertical="center" wrapText="1" indent="1"/>
    </xf>
    <xf numFmtId="0" fontId="5" fillId="34" borderId="13" xfId="46" applyFont="1" applyFill="1" applyBorder="1" applyAlignment="1" quotePrefix="1">
      <alignment horizontal="right" vertical="center" wrapText="1" indent="1"/>
      <protection/>
    </xf>
    <xf numFmtId="0" fontId="5" fillId="34" borderId="15" xfId="46" applyFont="1" applyFill="1" applyBorder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13" xfId="46" applyFont="1" applyFill="1" applyBorder="1" applyAlignment="1">
      <alignment horizontal="center" wrapText="1"/>
      <protection/>
    </xf>
    <xf numFmtId="2" fontId="45" fillId="0" borderId="15" xfId="0" applyNumberFormat="1" applyFont="1" applyBorder="1" applyAlignment="1">
      <alignment horizontal="right" vertical="center" wrapText="1" indent="1"/>
    </xf>
    <xf numFmtId="0" fontId="3" fillId="34" borderId="13" xfId="46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421875" style="0" customWidth="1"/>
    <col min="2" max="2" width="9.140625" style="0" customWidth="1"/>
    <col min="3" max="4" width="10.421875" style="0" customWidth="1"/>
    <col min="5" max="6" width="9.140625" style="0" customWidth="1"/>
  </cols>
  <sheetData>
    <row r="2" spans="1:8" ht="15">
      <c r="A2" s="87" t="s">
        <v>0</v>
      </c>
      <c r="B2" s="87"/>
      <c r="C2" s="87"/>
      <c r="D2" s="87"/>
      <c r="E2" s="87"/>
      <c r="F2" s="87"/>
      <c r="G2" s="87"/>
      <c r="H2" s="87"/>
    </row>
    <row r="4" spans="1:8" ht="15">
      <c r="A4" s="88" t="s">
        <v>1</v>
      </c>
      <c r="B4" s="2">
        <v>2021</v>
      </c>
      <c r="C4" s="90">
        <v>2022</v>
      </c>
      <c r="D4" s="91"/>
      <c r="E4" s="91"/>
      <c r="F4" s="92"/>
      <c r="G4" s="91" t="s">
        <v>2</v>
      </c>
      <c r="H4" s="91"/>
    </row>
    <row r="5" spans="1:8" ht="36">
      <c r="A5" s="89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>
      <c r="A6" s="93" t="s">
        <v>10</v>
      </c>
      <c r="B6" s="93"/>
      <c r="C6" s="93"/>
      <c r="D6" s="93"/>
      <c r="E6" s="93"/>
      <c r="F6" s="93"/>
      <c r="G6" s="93"/>
      <c r="H6" s="93"/>
    </row>
    <row r="7" spans="1:8" ht="15">
      <c r="A7" s="5" t="s">
        <v>11</v>
      </c>
      <c r="B7" s="6" t="s">
        <v>12</v>
      </c>
      <c r="C7" s="7">
        <v>428.56</v>
      </c>
      <c r="D7" s="7" t="s">
        <v>12</v>
      </c>
      <c r="E7" s="7" t="s">
        <v>12</v>
      </c>
      <c r="F7" s="8" t="s">
        <v>12</v>
      </c>
      <c r="G7" s="9" t="s">
        <v>13</v>
      </c>
      <c r="H7" s="9" t="s">
        <v>13</v>
      </c>
    </row>
    <row r="8" spans="1:9" ht="15">
      <c r="A8" s="10" t="s">
        <v>14</v>
      </c>
      <c r="B8" s="11">
        <v>324.67</v>
      </c>
      <c r="C8" s="12">
        <v>455.59</v>
      </c>
      <c r="D8" s="12">
        <v>427.35</v>
      </c>
      <c r="E8" s="12">
        <v>450.1</v>
      </c>
      <c r="F8" s="13">
        <v>429.97</v>
      </c>
      <c r="G8" s="14">
        <f>F8/E8*100-100</f>
        <v>-4.472339480115522</v>
      </c>
      <c r="H8" s="14">
        <f>F8/B8*100-100</f>
        <v>32.43293190008316</v>
      </c>
      <c r="I8" s="15"/>
    </row>
    <row r="9" spans="1:9" ht="15">
      <c r="A9" s="10" t="s">
        <v>15</v>
      </c>
      <c r="B9" s="11">
        <v>323.37</v>
      </c>
      <c r="C9" s="12">
        <v>437.57</v>
      </c>
      <c r="D9" s="12">
        <v>423.87</v>
      </c>
      <c r="E9" s="12">
        <v>436.32</v>
      </c>
      <c r="F9" s="13">
        <v>403.66</v>
      </c>
      <c r="G9" s="14">
        <f>F9/E9*100-100</f>
        <v>-7.485331866519971</v>
      </c>
      <c r="H9" s="14">
        <f>F9/B9*100-100</f>
        <v>24.829143086866438</v>
      </c>
      <c r="I9" s="15"/>
    </row>
    <row r="10" spans="1:9" ht="15">
      <c r="A10" s="16" t="s">
        <v>16</v>
      </c>
      <c r="B10" s="17">
        <v>325.16</v>
      </c>
      <c r="C10" s="18">
        <v>449.06</v>
      </c>
      <c r="D10" s="18">
        <v>424.75</v>
      </c>
      <c r="E10" s="18">
        <v>445.15</v>
      </c>
      <c r="F10" s="19">
        <v>424.58</v>
      </c>
      <c r="G10" s="20">
        <f>F10/E10*100-100</f>
        <v>-4.6209142985510425</v>
      </c>
      <c r="H10" s="20">
        <f>(F10/B10-1)*100</f>
        <v>30.575716570303847</v>
      </c>
      <c r="I10" s="15"/>
    </row>
    <row r="11" spans="1:9" ht="15">
      <c r="A11" s="10" t="s">
        <v>17</v>
      </c>
      <c r="B11" s="11">
        <v>305.27</v>
      </c>
      <c r="C11" s="21">
        <v>430.05</v>
      </c>
      <c r="D11" s="21" t="s">
        <v>12</v>
      </c>
      <c r="E11" s="21" t="s">
        <v>12</v>
      </c>
      <c r="F11" s="22">
        <v>426.82</v>
      </c>
      <c r="G11" s="14" t="s">
        <v>13</v>
      </c>
      <c r="H11" s="14">
        <f>(F11/B11-1)*100</f>
        <v>39.817210993546695</v>
      </c>
      <c r="I11" s="15"/>
    </row>
    <row r="12" spans="1:9" ht="15">
      <c r="A12" s="10" t="s">
        <v>18</v>
      </c>
      <c r="B12" s="11">
        <v>312.96</v>
      </c>
      <c r="C12" s="21">
        <v>434.79</v>
      </c>
      <c r="D12" s="21">
        <v>426.51</v>
      </c>
      <c r="E12" s="21">
        <v>428.58</v>
      </c>
      <c r="F12" s="22">
        <v>408.94</v>
      </c>
      <c r="G12" s="14">
        <f aca="true" t="shared" si="0" ref="G12:G18">F12/E12*100-100</f>
        <v>-4.582575015166356</v>
      </c>
      <c r="H12" s="14">
        <f aca="true" t="shared" si="1" ref="H12:H20">F12/B12*100-100</f>
        <v>30.66845603271983</v>
      </c>
      <c r="I12" s="15"/>
    </row>
    <row r="13" spans="1:9" ht="15">
      <c r="A13" s="10" t="s">
        <v>19</v>
      </c>
      <c r="B13" s="11">
        <v>314.4</v>
      </c>
      <c r="C13" s="21">
        <v>423.09</v>
      </c>
      <c r="D13" s="21">
        <v>431.15</v>
      </c>
      <c r="E13" s="21">
        <v>412.68</v>
      </c>
      <c r="F13" s="22">
        <v>417.75</v>
      </c>
      <c r="G13" s="14">
        <f t="shared" si="0"/>
        <v>1.2285548124454806</v>
      </c>
      <c r="H13" s="14">
        <f t="shared" si="1"/>
        <v>32.87213740458017</v>
      </c>
      <c r="I13" s="15"/>
    </row>
    <row r="14" spans="1:9" ht="15">
      <c r="A14" s="16" t="s">
        <v>20</v>
      </c>
      <c r="B14" s="17">
        <v>313.21</v>
      </c>
      <c r="C14" s="23">
        <v>428.81</v>
      </c>
      <c r="D14" s="23">
        <v>428.48</v>
      </c>
      <c r="E14" s="23">
        <v>419.99</v>
      </c>
      <c r="F14" s="24">
        <v>413.08</v>
      </c>
      <c r="G14" s="20">
        <f t="shared" si="0"/>
        <v>-1.6452772685063906</v>
      </c>
      <c r="H14" s="20">
        <f t="shared" si="1"/>
        <v>31.885955109990107</v>
      </c>
      <c r="I14" s="15"/>
    </row>
    <row r="15" spans="1:9" ht="15">
      <c r="A15" s="10" t="s">
        <v>21</v>
      </c>
      <c r="B15" s="11">
        <v>279.8</v>
      </c>
      <c r="C15" s="21">
        <v>391.21</v>
      </c>
      <c r="D15" s="21">
        <v>384.05</v>
      </c>
      <c r="E15" s="21">
        <v>379.26</v>
      </c>
      <c r="F15" s="22">
        <v>400.04</v>
      </c>
      <c r="G15" s="14">
        <f t="shared" si="0"/>
        <v>5.479090861150667</v>
      </c>
      <c r="H15" s="14">
        <f t="shared" si="1"/>
        <v>42.973552537526814</v>
      </c>
      <c r="I15" s="15"/>
    </row>
    <row r="16" spans="1:9" ht="15">
      <c r="A16" s="10" t="s">
        <v>22</v>
      </c>
      <c r="B16" s="11">
        <v>306.4</v>
      </c>
      <c r="C16" s="21">
        <v>417.74</v>
      </c>
      <c r="D16" s="21">
        <v>425.28</v>
      </c>
      <c r="E16" s="21">
        <v>410.55</v>
      </c>
      <c r="F16" s="22">
        <v>408.24</v>
      </c>
      <c r="G16" s="14">
        <f t="shared" si="0"/>
        <v>-0.5626598465473194</v>
      </c>
      <c r="H16" s="14">
        <f t="shared" si="1"/>
        <v>33.23759791122717</v>
      </c>
      <c r="I16" s="15"/>
    </row>
    <row r="17" spans="1:9" ht="15">
      <c r="A17" s="10" t="s">
        <v>23</v>
      </c>
      <c r="B17" s="11">
        <v>319.4</v>
      </c>
      <c r="C17" s="21">
        <v>412.41</v>
      </c>
      <c r="D17" s="21">
        <v>406.15</v>
      </c>
      <c r="E17" s="21">
        <v>415.5</v>
      </c>
      <c r="F17" s="22">
        <v>412.55</v>
      </c>
      <c r="G17" s="14">
        <f t="shared" si="0"/>
        <v>-0.7099879663056612</v>
      </c>
      <c r="H17" s="14">
        <f t="shared" si="1"/>
        <v>29.164057608015042</v>
      </c>
      <c r="I17" s="15"/>
    </row>
    <row r="18" spans="1:9" ht="15">
      <c r="A18" s="16" t="s">
        <v>24</v>
      </c>
      <c r="B18" s="17">
        <v>309.23</v>
      </c>
      <c r="C18" s="23">
        <v>413.08</v>
      </c>
      <c r="D18" s="23">
        <v>412.76</v>
      </c>
      <c r="E18" s="23">
        <v>408.51</v>
      </c>
      <c r="F18" s="24">
        <v>408.36</v>
      </c>
      <c r="G18" s="20">
        <f t="shared" si="0"/>
        <v>-0.036718807373119944</v>
      </c>
      <c r="H18" s="20">
        <f t="shared" si="1"/>
        <v>32.05704491802217</v>
      </c>
      <c r="I18" s="15"/>
    </row>
    <row r="19" spans="1:9" ht="15">
      <c r="A19" s="10" t="s">
        <v>25</v>
      </c>
      <c r="B19" s="11">
        <v>250.82</v>
      </c>
      <c r="C19" s="21">
        <v>304.77</v>
      </c>
      <c r="D19" s="21">
        <v>315.69</v>
      </c>
      <c r="E19" s="21" t="s">
        <v>12</v>
      </c>
      <c r="F19" s="22">
        <v>290.41</v>
      </c>
      <c r="G19" s="14" t="s">
        <v>13</v>
      </c>
      <c r="H19" s="14">
        <f t="shared" si="1"/>
        <v>15.78422773303565</v>
      </c>
      <c r="I19" s="15"/>
    </row>
    <row r="20" spans="1:9" ht="15">
      <c r="A20" s="10" t="s">
        <v>26</v>
      </c>
      <c r="B20" s="11">
        <v>283.96</v>
      </c>
      <c r="C20" s="21">
        <v>349.87</v>
      </c>
      <c r="D20" s="21">
        <v>367.53</v>
      </c>
      <c r="E20" s="21">
        <v>365.07</v>
      </c>
      <c r="F20" s="22">
        <v>369.84</v>
      </c>
      <c r="G20" s="14">
        <f>F20/E20*100-100</f>
        <v>1.3065987344892562</v>
      </c>
      <c r="H20" s="14">
        <f t="shared" si="1"/>
        <v>30.243696295252846</v>
      </c>
      <c r="I20" s="15"/>
    </row>
    <row r="21" spans="1:9" ht="15">
      <c r="A21" s="10" t="s">
        <v>27</v>
      </c>
      <c r="B21" s="11">
        <v>273.38</v>
      </c>
      <c r="C21" s="14" t="s">
        <v>12</v>
      </c>
      <c r="D21" s="14" t="s">
        <v>12</v>
      </c>
      <c r="E21" s="14" t="s">
        <v>12</v>
      </c>
      <c r="F21" s="25" t="s">
        <v>12</v>
      </c>
      <c r="G21" s="14" t="s">
        <v>13</v>
      </c>
      <c r="H21" s="14" t="s">
        <v>13</v>
      </c>
      <c r="I21" s="15"/>
    </row>
    <row r="22" spans="1:9" ht="15">
      <c r="A22" s="16" t="s">
        <v>28</v>
      </c>
      <c r="B22" s="26">
        <v>275.64</v>
      </c>
      <c r="C22" s="27">
        <v>349.48</v>
      </c>
      <c r="D22" s="27">
        <v>358.07</v>
      </c>
      <c r="E22" s="27">
        <v>366.1</v>
      </c>
      <c r="F22" s="28">
        <v>356.56</v>
      </c>
      <c r="G22" s="29">
        <f>F22/E22*100-100</f>
        <v>-2.605845397432404</v>
      </c>
      <c r="H22" s="20">
        <f>F22/B22*100-100</f>
        <v>29.35713249165579</v>
      </c>
      <c r="I22" s="15"/>
    </row>
    <row r="23" spans="1:9" ht="15">
      <c r="A23" s="30" t="s">
        <v>29</v>
      </c>
      <c r="B23" s="31">
        <v>309.06</v>
      </c>
      <c r="C23" s="32">
        <v>418.13</v>
      </c>
      <c r="D23" s="32">
        <v>412.47</v>
      </c>
      <c r="E23" s="32">
        <v>417.73</v>
      </c>
      <c r="F23" s="32">
        <v>406.88</v>
      </c>
      <c r="G23" s="33">
        <f>F23/E23*100-100</f>
        <v>-2.5973715079118165</v>
      </c>
      <c r="H23" s="34">
        <f>F23/B23*100-100</f>
        <v>31.650812140037544</v>
      </c>
      <c r="I23" s="15"/>
    </row>
    <row r="24" spans="1:9" ht="15">
      <c r="A24" s="86" t="s">
        <v>30</v>
      </c>
      <c r="B24" s="86"/>
      <c r="C24" s="86"/>
      <c r="D24" s="86"/>
      <c r="E24" s="86"/>
      <c r="F24" s="86"/>
      <c r="G24" s="86"/>
      <c r="H24" s="86"/>
      <c r="I24" s="15"/>
    </row>
    <row r="25" spans="1:9" ht="15">
      <c r="A25" s="35" t="s">
        <v>11</v>
      </c>
      <c r="B25" s="36" t="s">
        <v>12</v>
      </c>
      <c r="C25" s="37">
        <v>400.67</v>
      </c>
      <c r="D25" s="37" t="s">
        <v>12</v>
      </c>
      <c r="E25" s="37" t="s">
        <v>12</v>
      </c>
      <c r="F25" s="38" t="s">
        <v>13</v>
      </c>
      <c r="G25" s="14" t="s">
        <v>13</v>
      </c>
      <c r="H25" s="39" t="s">
        <v>13</v>
      </c>
      <c r="I25" s="15"/>
    </row>
    <row r="26" spans="1:9" ht="15">
      <c r="A26" s="35" t="s">
        <v>14</v>
      </c>
      <c r="B26" s="40" t="s">
        <v>12</v>
      </c>
      <c r="C26" s="41">
        <v>414.04</v>
      </c>
      <c r="D26" s="41">
        <v>424.83</v>
      </c>
      <c r="E26" s="41">
        <v>429.17</v>
      </c>
      <c r="F26" s="42" t="s">
        <v>12</v>
      </c>
      <c r="G26" s="14" t="s">
        <v>13</v>
      </c>
      <c r="H26" s="39" t="s">
        <v>13</v>
      </c>
      <c r="I26" s="15"/>
    </row>
    <row r="27" spans="1:9" ht="15">
      <c r="A27" s="35" t="s">
        <v>15</v>
      </c>
      <c r="B27" s="40">
        <v>322.95</v>
      </c>
      <c r="C27" s="14" t="s">
        <v>12</v>
      </c>
      <c r="D27" s="14" t="s">
        <v>12</v>
      </c>
      <c r="E27" s="14" t="s">
        <v>12</v>
      </c>
      <c r="F27" s="25" t="s">
        <v>12</v>
      </c>
      <c r="G27" s="14" t="s">
        <v>13</v>
      </c>
      <c r="H27" s="39" t="s">
        <v>13</v>
      </c>
      <c r="I27" s="15"/>
    </row>
    <row r="28" spans="1:9" ht="15">
      <c r="A28" s="16" t="s">
        <v>16</v>
      </c>
      <c r="B28" s="43">
        <v>312.93</v>
      </c>
      <c r="C28" s="20">
        <v>407.83</v>
      </c>
      <c r="D28" s="20">
        <v>411.78</v>
      </c>
      <c r="E28" s="20">
        <v>423.55</v>
      </c>
      <c r="F28" s="44">
        <v>420.21</v>
      </c>
      <c r="G28" s="20">
        <f>F28/E28*100-100</f>
        <v>-0.7885727777122042</v>
      </c>
      <c r="H28" s="45">
        <f>(F28/B28-1)*100</f>
        <v>34.28242737992522</v>
      </c>
      <c r="I28" s="15"/>
    </row>
    <row r="29" spans="1:9" ht="15">
      <c r="A29" s="10" t="s">
        <v>17</v>
      </c>
      <c r="B29" s="46" t="s">
        <v>12</v>
      </c>
      <c r="C29" s="14" t="s">
        <v>12</v>
      </c>
      <c r="D29" s="14" t="s">
        <v>12</v>
      </c>
      <c r="E29" s="14" t="s">
        <v>12</v>
      </c>
      <c r="F29" s="25">
        <v>414.52</v>
      </c>
      <c r="G29" s="14" t="s">
        <v>13</v>
      </c>
      <c r="H29" s="39" t="s">
        <v>13</v>
      </c>
      <c r="I29" s="15"/>
    </row>
    <row r="30" spans="1:9" ht="15">
      <c r="A30" s="10" t="s">
        <v>18</v>
      </c>
      <c r="B30" s="11">
        <v>314.78</v>
      </c>
      <c r="C30" s="14">
        <v>423.23</v>
      </c>
      <c r="D30" s="14">
        <v>418.39</v>
      </c>
      <c r="E30" s="14">
        <v>421.6</v>
      </c>
      <c r="F30" s="25">
        <v>404.33</v>
      </c>
      <c r="G30" s="14">
        <f>F30/E30*100-100</f>
        <v>-4.096299810246677</v>
      </c>
      <c r="H30" s="39">
        <f>F30/B30*100-100</f>
        <v>28.44844018044347</v>
      </c>
      <c r="I30" s="15"/>
    </row>
    <row r="31" spans="1:9" ht="15">
      <c r="A31" s="10" t="s">
        <v>19</v>
      </c>
      <c r="B31" s="11">
        <v>297.39</v>
      </c>
      <c r="C31" s="14">
        <v>411.9</v>
      </c>
      <c r="D31" s="14">
        <v>418.71</v>
      </c>
      <c r="E31" s="14">
        <v>401.23</v>
      </c>
      <c r="F31" s="25">
        <v>427.14</v>
      </c>
      <c r="G31" s="14">
        <f aca="true" t="shared" si="2" ref="G31:G37">F31/E31*100-100</f>
        <v>6.45764274854821</v>
      </c>
      <c r="H31" s="39">
        <f aca="true" t="shared" si="3" ref="H31:H38">F31/B31*100-100</f>
        <v>43.62957732270755</v>
      </c>
      <c r="I31" s="15"/>
    </row>
    <row r="32" spans="1:9" ht="15">
      <c r="A32" s="16" t="s">
        <v>20</v>
      </c>
      <c r="B32" s="17">
        <v>306.09</v>
      </c>
      <c r="C32" s="20">
        <v>409.88</v>
      </c>
      <c r="D32" s="20">
        <v>418</v>
      </c>
      <c r="E32" s="20">
        <v>419.51</v>
      </c>
      <c r="F32" s="44">
        <v>411.56</v>
      </c>
      <c r="G32" s="20">
        <f t="shared" si="2"/>
        <v>-1.895068055588652</v>
      </c>
      <c r="H32" s="45">
        <f t="shared" si="3"/>
        <v>34.45718579502761</v>
      </c>
      <c r="I32" s="15"/>
    </row>
    <row r="33" spans="1:9" ht="15">
      <c r="A33" s="10" t="s">
        <v>21</v>
      </c>
      <c r="B33" s="47">
        <v>291.93</v>
      </c>
      <c r="C33" s="14">
        <v>395.52</v>
      </c>
      <c r="D33" s="14" t="s">
        <v>12</v>
      </c>
      <c r="E33" s="14">
        <v>405.74</v>
      </c>
      <c r="F33" s="25">
        <v>393.27</v>
      </c>
      <c r="G33" s="14">
        <f t="shared" si="2"/>
        <v>-3.073396756543616</v>
      </c>
      <c r="H33" s="39">
        <f t="shared" si="3"/>
        <v>34.713801253725194</v>
      </c>
      <c r="I33" s="15"/>
    </row>
    <row r="34" spans="1:9" ht="15">
      <c r="A34" s="10" t="s">
        <v>22</v>
      </c>
      <c r="B34" s="11">
        <v>304.79</v>
      </c>
      <c r="C34" s="21">
        <v>404.98</v>
      </c>
      <c r="D34" s="21">
        <v>409.08</v>
      </c>
      <c r="E34" s="21">
        <v>411.32</v>
      </c>
      <c r="F34" s="22">
        <v>406.9</v>
      </c>
      <c r="G34" s="14">
        <f t="shared" si="2"/>
        <v>-1.0745891276864796</v>
      </c>
      <c r="H34" s="14">
        <f t="shared" si="3"/>
        <v>33.50175530693264</v>
      </c>
      <c r="I34" s="15"/>
    </row>
    <row r="35" spans="1:9" ht="15">
      <c r="A35" s="10" t="s">
        <v>23</v>
      </c>
      <c r="B35" s="11">
        <v>297.04</v>
      </c>
      <c r="C35" s="14">
        <v>393.29</v>
      </c>
      <c r="D35" s="14">
        <v>410.66</v>
      </c>
      <c r="E35" s="14">
        <v>405.7</v>
      </c>
      <c r="F35" s="25">
        <v>400.11</v>
      </c>
      <c r="G35" s="14">
        <f t="shared" si="2"/>
        <v>-1.3778654177964</v>
      </c>
      <c r="H35" s="14">
        <f t="shared" si="3"/>
        <v>34.699030433611625</v>
      </c>
      <c r="I35" s="15"/>
    </row>
    <row r="36" spans="1:9" ht="15">
      <c r="A36" s="16" t="s">
        <v>24</v>
      </c>
      <c r="B36" s="17">
        <v>301.09</v>
      </c>
      <c r="C36" s="23">
        <v>400.49</v>
      </c>
      <c r="D36" s="23">
        <v>409.03</v>
      </c>
      <c r="E36" s="23">
        <v>409.11</v>
      </c>
      <c r="F36" s="24">
        <v>403.24</v>
      </c>
      <c r="G36" s="20">
        <f t="shared" si="2"/>
        <v>-1.4348219305321237</v>
      </c>
      <c r="H36" s="20">
        <f t="shared" si="3"/>
        <v>33.92673287057028</v>
      </c>
      <c r="I36" s="15"/>
    </row>
    <row r="37" spans="1:9" ht="15">
      <c r="A37" s="10" t="s">
        <v>25</v>
      </c>
      <c r="B37" s="11">
        <v>281.95</v>
      </c>
      <c r="C37" s="21">
        <v>310.82</v>
      </c>
      <c r="D37" s="21">
        <v>340.07</v>
      </c>
      <c r="E37" s="21">
        <v>309</v>
      </c>
      <c r="F37" s="22">
        <v>331.94</v>
      </c>
      <c r="G37" s="14">
        <f t="shared" si="2"/>
        <v>7.423948220064716</v>
      </c>
      <c r="H37" s="14">
        <f t="shared" si="3"/>
        <v>17.730093988295792</v>
      </c>
      <c r="I37" s="15"/>
    </row>
    <row r="38" spans="1:9" ht="15">
      <c r="A38" s="10" t="s">
        <v>26</v>
      </c>
      <c r="B38" s="11">
        <v>277.21</v>
      </c>
      <c r="C38" s="21">
        <v>391.75</v>
      </c>
      <c r="D38" s="21">
        <v>376.14</v>
      </c>
      <c r="E38" s="21" t="s">
        <v>12</v>
      </c>
      <c r="F38" s="22">
        <v>364.71</v>
      </c>
      <c r="G38" s="14" t="s">
        <v>13</v>
      </c>
      <c r="H38" s="14">
        <f t="shared" si="3"/>
        <v>31.564517874535568</v>
      </c>
      <c r="I38" s="15"/>
    </row>
    <row r="39" spans="1:9" ht="15">
      <c r="A39" s="16" t="s">
        <v>28</v>
      </c>
      <c r="B39" s="26">
        <v>280.45</v>
      </c>
      <c r="C39" s="27">
        <v>359.23</v>
      </c>
      <c r="D39" s="27">
        <v>370.29</v>
      </c>
      <c r="E39" s="27">
        <v>347.99</v>
      </c>
      <c r="F39" s="28">
        <v>365.35</v>
      </c>
      <c r="G39" s="29">
        <f>F39/E39*100-100</f>
        <v>4.9886490991120525</v>
      </c>
      <c r="H39" s="20">
        <f>F39/B39*100-100</f>
        <v>30.272775895881637</v>
      </c>
      <c r="I39" s="15"/>
    </row>
    <row r="40" spans="1:9" ht="15">
      <c r="A40" s="48" t="s">
        <v>29</v>
      </c>
      <c r="B40" s="31">
        <v>301.62</v>
      </c>
      <c r="C40" s="31">
        <v>401.07</v>
      </c>
      <c r="D40" s="31">
        <v>409.8</v>
      </c>
      <c r="E40" s="31">
        <v>410.14</v>
      </c>
      <c r="F40" s="31">
        <v>403.45</v>
      </c>
      <c r="G40" s="49">
        <f>F40/E40*100-100</f>
        <v>-1.631150338908654</v>
      </c>
      <c r="H40" s="34">
        <f>F40/B40*100-100</f>
        <v>33.76102380478747</v>
      </c>
      <c r="I40" s="15"/>
    </row>
    <row r="41" spans="1:9" ht="15" customHeight="1">
      <c r="A41" s="86" t="s">
        <v>31</v>
      </c>
      <c r="B41" s="86"/>
      <c r="C41" s="86"/>
      <c r="D41" s="86"/>
      <c r="E41" s="86"/>
      <c r="F41" s="86"/>
      <c r="G41" s="86"/>
      <c r="H41" s="86"/>
      <c r="I41" s="15"/>
    </row>
    <row r="42" spans="1:9" ht="15" customHeight="1">
      <c r="A42" s="50" t="s">
        <v>18</v>
      </c>
      <c r="B42" s="51" t="s">
        <v>12</v>
      </c>
      <c r="C42" s="52" t="s">
        <v>12</v>
      </c>
      <c r="D42" s="9" t="s">
        <v>13</v>
      </c>
      <c r="E42" s="53">
        <v>377.34</v>
      </c>
      <c r="F42" s="54" t="s">
        <v>12</v>
      </c>
      <c r="G42" s="9" t="s">
        <v>13</v>
      </c>
      <c r="H42" s="9" t="s">
        <v>13</v>
      </c>
      <c r="I42" s="15"/>
    </row>
    <row r="43" spans="1:9" ht="15">
      <c r="A43" s="10" t="s">
        <v>19</v>
      </c>
      <c r="B43" s="11">
        <v>290.44</v>
      </c>
      <c r="C43" s="21">
        <v>389.34</v>
      </c>
      <c r="D43" s="21">
        <v>401.79</v>
      </c>
      <c r="E43" s="21">
        <v>382.35</v>
      </c>
      <c r="F43" s="22">
        <v>371.76</v>
      </c>
      <c r="G43" s="14">
        <f>F43/E43*100-100</f>
        <v>-2.7697136131816507</v>
      </c>
      <c r="H43" s="14">
        <f>F43/B43*100-100</f>
        <v>27.99889822338521</v>
      </c>
      <c r="I43" s="15"/>
    </row>
    <row r="44" spans="1:9" ht="15">
      <c r="A44" s="10" t="s">
        <v>32</v>
      </c>
      <c r="B44" s="47" t="s">
        <v>12</v>
      </c>
      <c r="C44" s="21" t="s">
        <v>12</v>
      </c>
      <c r="D44" s="21">
        <v>405.29</v>
      </c>
      <c r="E44" s="21">
        <v>404.43</v>
      </c>
      <c r="F44" s="22" t="s">
        <v>12</v>
      </c>
      <c r="G44" s="14" t="s">
        <v>13</v>
      </c>
      <c r="H44" s="14" t="s">
        <v>13</v>
      </c>
      <c r="I44" s="15"/>
    </row>
    <row r="45" spans="1:9" ht="15">
      <c r="A45" s="16" t="s">
        <v>20</v>
      </c>
      <c r="B45" s="17">
        <v>278.85</v>
      </c>
      <c r="C45" s="23">
        <v>388.49</v>
      </c>
      <c r="D45" s="23">
        <v>402.57</v>
      </c>
      <c r="E45" s="23">
        <v>390.62</v>
      </c>
      <c r="F45" s="24">
        <v>378.13</v>
      </c>
      <c r="G45" s="20">
        <f>F45/E45*100-100</f>
        <v>-3.1974809277558762</v>
      </c>
      <c r="H45" s="20">
        <f>F45/B45*100-100</f>
        <v>35.60337098798635</v>
      </c>
      <c r="I45" s="15"/>
    </row>
    <row r="46" spans="1:9" ht="15">
      <c r="A46" s="10" t="s">
        <v>21</v>
      </c>
      <c r="B46" s="11">
        <v>229.6</v>
      </c>
      <c r="C46" s="21" t="s">
        <v>12</v>
      </c>
      <c r="D46" s="21" t="s">
        <v>12</v>
      </c>
      <c r="E46" s="21" t="s">
        <v>12</v>
      </c>
      <c r="F46" s="22" t="s">
        <v>12</v>
      </c>
      <c r="G46" s="20" t="s">
        <v>13</v>
      </c>
      <c r="H46" s="20" t="s">
        <v>13</v>
      </c>
      <c r="I46" s="15"/>
    </row>
    <row r="47" spans="1:9" ht="15">
      <c r="A47" s="10" t="s">
        <v>22</v>
      </c>
      <c r="B47" s="11">
        <v>268.19</v>
      </c>
      <c r="C47" s="21">
        <v>377.18</v>
      </c>
      <c r="D47" s="21">
        <v>370.23</v>
      </c>
      <c r="E47" s="21">
        <v>383.83</v>
      </c>
      <c r="F47" s="22">
        <v>369.73</v>
      </c>
      <c r="G47" s="14">
        <f>F47/E47*100-100</f>
        <v>-3.673501289633421</v>
      </c>
      <c r="H47" s="14">
        <f>F47/B47*100-100</f>
        <v>37.86121779335548</v>
      </c>
      <c r="I47" s="15"/>
    </row>
    <row r="48" spans="1:9" ht="15">
      <c r="A48" s="10" t="s">
        <v>23</v>
      </c>
      <c r="B48" s="11">
        <v>287.71</v>
      </c>
      <c r="C48" s="21">
        <v>390.15</v>
      </c>
      <c r="D48" s="21">
        <v>389.48</v>
      </c>
      <c r="E48" s="21">
        <v>405.79</v>
      </c>
      <c r="F48" s="22">
        <v>399.93</v>
      </c>
      <c r="G48" s="55">
        <f aca="true" t="shared" si="4" ref="G48:G55">F48/E48*100-100</f>
        <v>-1.4440967002636853</v>
      </c>
      <c r="H48" s="14">
        <f aca="true" t="shared" si="5" ref="H48:H55">F48/B48*100-100</f>
        <v>39.00455319592646</v>
      </c>
      <c r="I48" s="15"/>
    </row>
    <row r="49" spans="1:9" ht="15">
      <c r="A49" s="10" t="s">
        <v>33</v>
      </c>
      <c r="B49" s="11">
        <v>272.24</v>
      </c>
      <c r="C49" s="21">
        <v>384.21</v>
      </c>
      <c r="D49" s="21">
        <v>375.96</v>
      </c>
      <c r="E49" s="21">
        <v>390.71</v>
      </c>
      <c r="F49" s="22">
        <v>380.74</v>
      </c>
      <c r="G49" s="55">
        <f t="shared" si="4"/>
        <v>-2.5517647359934443</v>
      </c>
      <c r="H49" s="14">
        <f t="shared" si="5"/>
        <v>39.85454011166618</v>
      </c>
      <c r="I49" s="15"/>
    </row>
    <row r="50" spans="1:9" ht="15">
      <c r="A50" s="16" t="s">
        <v>24</v>
      </c>
      <c r="B50" s="17">
        <v>280.2</v>
      </c>
      <c r="C50" s="23">
        <v>386.7</v>
      </c>
      <c r="D50" s="23">
        <v>385.39</v>
      </c>
      <c r="E50" s="23">
        <v>399.75</v>
      </c>
      <c r="F50" s="24">
        <v>393.36</v>
      </c>
      <c r="G50" s="56">
        <f t="shared" si="4"/>
        <v>-1.5984990619136994</v>
      </c>
      <c r="H50" s="20">
        <f t="shared" si="5"/>
        <v>40.385438972162746</v>
      </c>
      <c r="I50" s="15"/>
    </row>
    <row r="51" spans="1:9" ht="15">
      <c r="A51" s="10" t="s">
        <v>25</v>
      </c>
      <c r="B51" s="11">
        <v>220.75</v>
      </c>
      <c r="C51" s="21">
        <v>295.87</v>
      </c>
      <c r="D51" s="21">
        <v>302.06</v>
      </c>
      <c r="E51" s="21">
        <v>297.39</v>
      </c>
      <c r="F51" s="22">
        <v>310.96</v>
      </c>
      <c r="G51" s="55">
        <f t="shared" si="4"/>
        <v>4.5630317092034005</v>
      </c>
      <c r="H51" s="14">
        <f t="shared" si="5"/>
        <v>40.86523216308041</v>
      </c>
      <c r="I51" s="15"/>
    </row>
    <row r="52" spans="1:9" ht="15">
      <c r="A52" s="10" t="s">
        <v>26</v>
      </c>
      <c r="B52" s="11">
        <v>246.08</v>
      </c>
      <c r="C52" s="21">
        <v>340.49</v>
      </c>
      <c r="D52" s="21">
        <v>343.48</v>
      </c>
      <c r="E52" s="21">
        <v>350.41</v>
      </c>
      <c r="F52" s="22">
        <v>353.19</v>
      </c>
      <c r="G52" s="55">
        <f t="shared" si="4"/>
        <v>0.7933563539853168</v>
      </c>
      <c r="H52" s="14">
        <f t="shared" si="5"/>
        <v>43.52649544863459</v>
      </c>
      <c r="I52" s="15"/>
    </row>
    <row r="53" spans="1:9" ht="15">
      <c r="A53" s="10" t="s">
        <v>27</v>
      </c>
      <c r="B53" s="11">
        <v>248.45</v>
      </c>
      <c r="C53" s="21">
        <v>348.36</v>
      </c>
      <c r="D53" s="21">
        <v>349.82</v>
      </c>
      <c r="E53" s="21">
        <v>354.85</v>
      </c>
      <c r="F53" s="22">
        <v>354.13</v>
      </c>
      <c r="G53" s="55">
        <f t="shared" si="4"/>
        <v>-0.2029026349161711</v>
      </c>
      <c r="H53" s="14">
        <f t="shared" si="5"/>
        <v>42.535721473133435</v>
      </c>
      <c r="I53" s="15"/>
    </row>
    <row r="54" spans="1:9" ht="15">
      <c r="A54" s="16" t="s">
        <v>28</v>
      </c>
      <c r="B54" s="26">
        <v>238.49</v>
      </c>
      <c r="C54" s="27">
        <v>328.56</v>
      </c>
      <c r="D54" s="27">
        <v>332.23</v>
      </c>
      <c r="E54" s="27">
        <v>337.58</v>
      </c>
      <c r="F54" s="28">
        <v>344.02</v>
      </c>
      <c r="G54" s="56">
        <f t="shared" si="4"/>
        <v>1.9076959535517517</v>
      </c>
      <c r="H54" s="20">
        <f t="shared" si="5"/>
        <v>44.24923476875341</v>
      </c>
      <c r="I54" s="15"/>
    </row>
    <row r="55" spans="1:9" ht="15" customHeight="1">
      <c r="A55" s="30" t="s">
        <v>34</v>
      </c>
      <c r="B55" s="31">
        <v>256.17</v>
      </c>
      <c r="C55" s="31">
        <v>354.16</v>
      </c>
      <c r="D55" s="31">
        <v>359.02</v>
      </c>
      <c r="E55" s="31">
        <v>369.82</v>
      </c>
      <c r="F55" s="31">
        <v>365.44</v>
      </c>
      <c r="G55" s="33">
        <f t="shared" si="4"/>
        <v>-1.1843599588989235</v>
      </c>
      <c r="H55" s="34">
        <f t="shared" si="5"/>
        <v>42.655267986102984</v>
      </c>
      <c r="I55" s="15"/>
    </row>
    <row r="56" spans="1:9" ht="15">
      <c r="A56" s="86" t="s">
        <v>35</v>
      </c>
      <c r="B56" s="86"/>
      <c r="C56" s="86"/>
      <c r="D56" s="86"/>
      <c r="E56" s="86"/>
      <c r="F56" s="86"/>
      <c r="G56" s="86"/>
      <c r="H56" s="86"/>
      <c r="I56" s="15"/>
    </row>
    <row r="57" spans="1:9" ht="15" customHeight="1">
      <c r="A57" s="57" t="s">
        <v>15</v>
      </c>
      <c r="B57" s="51">
        <v>289.12</v>
      </c>
      <c r="C57" s="52" t="s">
        <v>12</v>
      </c>
      <c r="D57" s="52" t="s">
        <v>12</v>
      </c>
      <c r="E57" s="52">
        <v>433.84</v>
      </c>
      <c r="F57" s="58" t="s">
        <v>12</v>
      </c>
      <c r="G57" s="59" t="s">
        <v>13</v>
      </c>
      <c r="H57" s="59" t="s">
        <v>13</v>
      </c>
      <c r="I57" s="15"/>
    </row>
    <row r="58" spans="1:9" ht="15" customHeight="1">
      <c r="A58" s="1" t="s">
        <v>16</v>
      </c>
      <c r="B58" s="43">
        <v>291.85</v>
      </c>
      <c r="C58" s="23">
        <v>406.45</v>
      </c>
      <c r="D58" s="21" t="s">
        <v>12</v>
      </c>
      <c r="E58" s="23">
        <v>438.51</v>
      </c>
      <c r="F58" s="22" t="s">
        <v>12</v>
      </c>
      <c r="G58" s="60" t="s">
        <v>13</v>
      </c>
      <c r="H58" s="20" t="s">
        <v>13</v>
      </c>
      <c r="I58" s="15"/>
    </row>
    <row r="59" spans="1:9" ht="15">
      <c r="A59" s="10" t="s">
        <v>18</v>
      </c>
      <c r="B59" s="46">
        <v>249.01</v>
      </c>
      <c r="C59" s="21">
        <v>381.56</v>
      </c>
      <c r="D59" s="21" t="s">
        <v>12</v>
      </c>
      <c r="E59" s="21">
        <v>421.25</v>
      </c>
      <c r="F59" s="22">
        <v>325.54</v>
      </c>
      <c r="G59" s="61">
        <f>F59/E59*100-100</f>
        <v>-22.72047477744806</v>
      </c>
      <c r="H59" s="14">
        <f>F59/B59*100-100</f>
        <v>30.73370547367577</v>
      </c>
      <c r="I59" s="15"/>
    </row>
    <row r="60" spans="1:9" ht="15">
      <c r="A60" s="10" t="s">
        <v>19</v>
      </c>
      <c r="B60" s="11">
        <v>276.85</v>
      </c>
      <c r="C60" s="21">
        <v>399.3</v>
      </c>
      <c r="D60" s="21">
        <v>398.59</v>
      </c>
      <c r="E60" s="21">
        <v>431.36</v>
      </c>
      <c r="F60" s="22">
        <v>387.67</v>
      </c>
      <c r="G60" s="14">
        <f>F60/E60*100-100</f>
        <v>-10.12843100890207</v>
      </c>
      <c r="H60" s="14">
        <f aca="true" t="shared" si="6" ref="H60:H68">F60/B60*100-100</f>
        <v>40.02889651435794</v>
      </c>
      <c r="I60" s="15"/>
    </row>
    <row r="61" spans="1:9" ht="15">
      <c r="A61" s="10" t="s">
        <v>32</v>
      </c>
      <c r="B61" s="46">
        <v>284.99</v>
      </c>
      <c r="C61" s="21" t="s">
        <v>12</v>
      </c>
      <c r="D61" s="21">
        <v>382.1</v>
      </c>
      <c r="E61" s="21" t="s">
        <v>12</v>
      </c>
      <c r="F61" s="22">
        <v>378.56</v>
      </c>
      <c r="G61" s="14" t="s">
        <v>13</v>
      </c>
      <c r="H61" s="14">
        <f>F61/B61*100-100</f>
        <v>32.832730973016595</v>
      </c>
      <c r="I61" s="15"/>
    </row>
    <row r="62" spans="1:9" ht="15">
      <c r="A62" s="16" t="s">
        <v>20</v>
      </c>
      <c r="B62" s="62">
        <v>277.48</v>
      </c>
      <c r="C62" s="63">
        <v>394.06</v>
      </c>
      <c r="D62" s="63">
        <v>389.84</v>
      </c>
      <c r="E62" s="63">
        <v>428.11</v>
      </c>
      <c r="F62" s="64">
        <v>380.01</v>
      </c>
      <c r="G62" s="20">
        <f>F62/E62*100-100</f>
        <v>-11.235430146457688</v>
      </c>
      <c r="H62" s="20">
        <f t="shared" si="6"/>
        <v>36.950410840420915</v>
      </c>
      <c r="I62" s="15"/>
    </row>
    <row r="63" spans="1:9" ht="15">
      <c r="A63" s="10" t="s">
        <v>21</v>
      </c>
      <c r="B63" s="11" t="s">
        <v>12</v>
      </c>
      <c r="C63" s="21" t="s">
        <v>12</v>
      </c>
      <c r="D63" s="21">
        <v>335.47</v>
      </c>
      <c r="E63" s="21" t="s">
        <v>12</v>
      </c>
      <c r="F63" s="22" t="s">
        <v>13</v>
      </c>
      <c r="G63" s="20" t="s">
        <v>13</v>
      </c>
      <c r="H63" s="20" t="s">
        <v>13</v>
      </c>
      <c r="I63" s="15"/>
    </row>
    <row r="64" spans="1:9" ht="15">
      <c r="A64" s="10" t="s">
        <v>22</v>
      </c>
      <c r="B64" s="11">
        <v>255.01</v>
      </c>
      <c r="C64" s="21">
        <v>358.03</v>
      </c>
      <c r="D64" s="21">
        <v>320.47</v>
      </c>
      <c r="E64" s="21">
        <v>342.44</v>
      </c>
      <c r="F64" s="22">
        <v>377.59</v>
      </c>
      <c r="G64" s="14">
        <f>F64/E64*100-100</f>
        <v>10.264571895806569</v>
      </c>
      <c r="H64" s="14">
        <f>F64/B64*100-100</f>
        <v>48.06870318811028</v>
      </c>
      <c r="I64" s="15"/>
    </row>
    <row r="65" spans="1:9" ht="15">
      <c r="A65" s="10" t="s">
        <v>23</v>
      </c>
      <c r="B65" s="65">
        <v>276.53</v>
      </c>
      <c r="C65" s="55">
        <v>386.32</v>
      </c>
      <c r="D65" s="55">
        <v>398.05</v>
      </c>
      <c r="E65" s="55">
        <v>393.89</v>
      </c>
      <c r="F65" s="66">
        <v>381.33</v>
      </c>
      <c r="G65" s="14">
        <f>F65/E65*100-100</f>
        <v>-3.1887075071720545</v>
      </c>
      <c r="H65" s="55">
        <f t="shared" si="6"/>
        <v>37.89823888908981</v>
      </c>
      <c r="I65" s="15"/>
    </row>
    <row r="66" spans="1:9" ht="15">
      <c r="A66" s="10" t="s">
        <v>33</v>
      </c>
      <c r="B66" s="11">
        <v>282.34</v>
      </c>
      <c r="C66" s="21" t="s">
        <v>12</v>
      </c>
      <c r="D66" s="21">
        <v>388.17</v>
      </c>
      <c r="E66" s="21">
        <v>397.6</v>
      </c>
      <c r="F66" s="22" t="s">
        <v>12</v>
      </c>
      <c r="G66" s="14" t="s">
        <v>13</v>
      </c>
      <c r="H66" s="14" t="s">
        <v>13</v>
      </c>
      <c r="I66" s="15"/>
    </row>
    <row r="67" spans="1:9" ht="15">
      <c r="A67" s="16" t="s">
        <v>24</v>
      </c>
      <c r="B67" s="17">
        <v>275.97</v>
      </c>
      <c r="C67" s="23">
        <v>385.94</v>
      </c>
      <c r="D67" s="23">
        <v>389.12</v>
      </c>
      <c r="E67" s="23">
        <v>390.85</v>
      </c>
      <c r="F67" s="24">
        <v>381.99</v>
      </c>
      <c r="G67" s="56">
        <f aca="true" t="shared" si="7" ref="G67:G73">F67/E67*100-100</f>
        <v>-2.2668542919278565</v>
      </c>
      <c r="H67" s="56">
        <f t="shared" si="6"/>
        <v>38.41721926296336</v>
      </c>
      <c r="I67" s="15"/>
    </row>
    <row r="68" spans="1:9" ht="15">
      <c r="A68" s="10" t="s">
        <v>25</v>
      </c>
      <c r="B68" s="11">
        <v>194.79</v>
      </c>
      <c r="C68" s="21">
        <v>293.93</v>
      </c>
      <c r="D68" s="21">
        <v>270.87</v>
      </c>
      <c r="E68" s="21" t="s">
        <v>12</v>
      </c>
      <c r="F68" s="22">
        <v>208.41</v>
      </c>
      <c r="G68" s="14" t="s">
        <v>13</v>
      </c>
      <c r="H68" s="55">
        <f t="shared" si="6"/>
        <v>6.992145387340216</v>
      </c>
      <c r="I68" s="15"/>
    </row>
    <row r="69" spans="1:9" ht="15">
      <c r="A69" s="10" t="s">
        <v>26</v>
      </c>
      <c r="B69" s="11">
        <v>217.27</v>
      </c>
      <c r="C69" s="21">
        <v>313.47</v>
      </c>
      <c r="D69" s="21">
        <v>314.74</v>
      </c>
      <c r="E69" s="21">
        <v>312.71</v>
      </c>
      <c r="F69" s="22">
        <v>304.44</v>
      </c>
      <c r="G69" s="14">
        <f t="shared" si="7"/>
        <v>-2.64462281346934</v>
      </c>
      <c r="H69" s="14">
        <f>F69/B69*100-100</f>
        <v>40.12058728770654</v>
      </c>
      <c r="I69" s="15"/>
    </row>
    <row r="70" spans="1:9" ht="15">
      <c r="A70" s="10" t="s">
        <v>27</v>
      </c>
      <c r="B70" s="11">
        <v>249.56</v>
      </c>
      <c r="C70" s="21">
        <v>323.94</v>
      </c>
      <c r="D70" s="21">
        <v>314.84</v>
      </c>
      <c r="E70" s="21">
        <v>309.14</v>
      </c>
      <c r="F70" s="22">
        <v>338.52</v>
      </c>
      <c r="G70" s="55">
        <f t="shared" si="7"/>
        <v>9.503784693019341</v>
      </c>
      <c r="H70" s="14">
        <f>F70/B70*100-100</f>
        <v>35.646738259336416</v>
      </c>
      <c r="I70" s="15"/>
    </row>
    <row r="71" spans="1:9" ht="15">
      <c r="A71" s="16" t="s">
        <v>28</v>
      </c>
      <c r="B71" s="67">
        <v>242.07</v>
      </c>
      <c r="C71" s="68">
        <v>311.11</v>
      </c>
      <c r="D71" s="68">
        <v>309.44</v>
      </c>
      <c r="E71" s="68">
        <v>308.21</v>
      </c>
      <c r="F71" s="69">
        <v>322.25</v>
      </c>
      <c r="G71" s="20">
        <f t="shared" si="7"/>
        <v>4.555335647772637</v>
      </c>
      <c r="H71" s="56">
        <f>F71/B71*100-100</f>
        <v>33.12265047300369</v>
      </c>
      <c r="I71" s="15"/>
    </row>
    <row r="72" spans="1:9" ht="15">
      <c r="A72" s="70" t="s">
        <v>29</v>
      </c>
      <c r="B72" s="71">
        <v>270.69</v>
      </c>
      <c r="C72" s="71">
        <v>379.76</v>
      </c>
      <c r="D72" s="71">
        <v>373.61</v>
      </c>
      <c r="E72" s="71">
        <v>392.38</v>
      </c>
      <c r="F72" s="71">
        <v>370.45</v>
      </c>
      <c r="G72" s="72">
        <f t="shared" si="7"/>
        <v>-5.588969876140482</v>
      </c>
      <c r="H72" s="73">
        <f>F72/B72*100-100</f>
        <v>36.8539657911264</v>
      </c>
      <c r="I72" s="15"/>
    </row>
    <row r="73" spans="1:9" ht="15">
      <c r="A73" s="74" t="s">
        <v>36</v>
      </c>
      <c r="B73" s="75">
        <v>277.51</v>
      </c>
      <c r="C73" s="76">
        <v>381.85</v>
      </c>
      <c r="D73" s="76">
        <v>380.63</v>
      </c>
      <c r="E73" s="76">
        <v>390.59</v>
      </c>
      <c r="F73" s="76">
        <v>380.99</v>
      </c>
      <c r="G73" s="77">
        <f t="shared" si="7"/>
        <v>-2.457820220691758</v>
      </c>
      <c r="H73" s="78">
        <f>F73/B73*100-100</f>
        <v>37.288746351482814</v>
      </c>
      <c r="I73" s="15"/>
    </row>
    <row r="74" spans="1:8" ht="15">
      <c r="A74" s="79"/>
      <c r="C74" s="79"/>
      <c r="D74" s="79"/>
      <c r="E74" s="79"/>
      <c r="F74" s="79"/>
      <c r="G74" s="79"/>
      <c r="H74" s="79"/>
    </row>
    <row r="75" spans="1:8" ht="15">
      <c r="A75" s="80" t="s">
        <v>37</v>
      </c>
      <c r="B75" s="80"/>
      <c r="C75" s="80"/>
      <c r="D75" s="80"/>
      <c r="E75" s="80"/>
      <c r="F75" s="80"/>
      <c r="G75" s="80"/>
      <c r="H75" s="81"/>
    </row>
    <row r="76" spans="1:8" ht="15">
      <c r="A76" s="82" t="s">
        <v>38</v>
      </c>
      <c r="B76" s="80"/>
      <c r="C76" s="80"/>
      <c r="D76" s="80"/>
      <c r="E76" s="80"/>
      <c r="F76" s="80"/>
      <c r="G76" s="80"/>
      <c r="H76" s="81"/>
    </row>
    <row r="77" spans="1:8" ht="15">
      <c r="A77" s="80" t="s">
        <v>39</v>
      </c>
      <c r="B77" s="80"/>
      <c r="C77" s="80"/>
      <c r="D77" s="80"/>
      <c r="E77" s="80"/>
      <c r="F77" s="80"/>
      <c r="G77" s="80"/>
      <c r="H77" s="81"/>
    </row>
    <row r="78" spans="1:8" ht="15">
      <c r="A78" s="80" t="s">
        <v>40</v>
      </c>
      <c r="B78" s="80"/>
      <c r="C78" s="80"/>
      <c r="D78" s="80"/>
      <c r="E78" s="80"/>
      <c r="F78" s="80"/>
      <c r="G78" s="80"/>
      <c r="H78" s="83"/>
    </row>
    <row r="79" ht="15">
      <c r="A79" s="84"/>
    </row>
    <row r="80" spans="1:6" ht="15">
      <c r="A80" s="80"/>
      <c r="F80" s="85" t="s">
        <v>41</v>
      </c>
    </row>
    <row r="81" ht="15">
      <c r="F81" s="85" t="s">
        <v>42</v>
      </c>
    </row>
  </sheetData>
  <sheetProtection/>
  <mergeCells count="8">
    <mergeCell ref="A41:H41"/>
    <mergeCell ref="A56:H56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2022-09-28T11:56:42Z</dcterms:created>
  <dcterms:modified xsi:type="dcterms:W3CDTF">2022-09-28T11:58:04Z</dcterms:modified>
  <cp:category/>
  <cp:version/>
  <cp:contentType/>
  <cp:contentStatus/>
</cp:coreProperties>
</file>