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03228D79-8057-4202-B14E-03575208C7E1}" xr6:coauthVersionLast="47" xr6:coauthVersionMax="47" xr10:uidLastSave="{00000000-0000-0000-0000-000000000000}"/>
  <bookViews>
    <workbookView xWindow="-120" yWindow="-120" windowWidth="29040" windowHeight="17640" xr2:uid="{56E8ADBB-8F5F-4C56-8047-147E967CF250}"/>
  </bookViews>
  <sheets>
    <sheet name="33_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K23" i="1"/>
  <c r="J23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<sst xmlns="http://schemas.openxmlformats.org/spreadsheetml/2006/main" count="100" uniqueCount="38">
  <si>
    <t xml:space="preserve">Grūdų  ir aliejinių augalų sėklų  supirkimo kainų (iš augintojų ir kitų vidaus rinkos ūkio subjektų) suvestinė ataskaita 
(2022 m. 33– 35 sav.) pagal GS-1,  EUR/t 
 </t>
  </si>
  <si>
    <t xml:space="preserve">                      Data
Grūdai</t>
  </si>
  <si>
    <t>Pokytis, %</t>
  </si>
  <si>
    <t>35  sav.  (08 30–09 05)</t>
  </si>
  <si>
    <t>33  sav.  (08 15– 21)</t>
  </si>
  <si>
    <t>34  sav.  (08 22– 28)</t>
  </si>
  <si>
    <t>35  sav. (08 29– 09 04)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</si>
  <si>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</si>
  <si>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</si>
  <si>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</si>
  <si>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</si>
  <si>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</si>
  <si>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</si>
  <si>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</si>
  <si>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</si>
  <si>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</si>
  <si>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</si>
  <si>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</si>
  <si>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</si>
  <si>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</si>
  <si>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</si>
  <si>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</si>
  <si>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</si>
  <si>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</si>
  <si>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</si>
  <si>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</si>
  <si>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</si>
  <si>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</si>
  <si>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</si>
  <si>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</si>
  <si>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</si>
  <si>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</si>
  <si>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</si>
  <si>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</si>
  <si>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35 savaitę su   34 savaite</t>
  </si>
  <si>
    <t>**** lyginant 2022 m. 35 savaitę su 2021 m. 35 savaite</t>
  </si>
  <si>
    <t>Pastaba: grūdų bei aliejinių augalų sėklų  33  ir 34  savaičių supirkimo kainos patikslintos 2022-09-08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</si>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</sst>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3D96FB7-B80C-45E4-AFD9-B10C9754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8CDB7E2-2570-400D-B112-37DAF825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D653157-216D-41E0-B906-7A7FA772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6EAD9A8-C38E-4709-B822-7DB9794B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5C3DD53-76BF-40AA-869A-DD72C50C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71124BE-B9BA-4254-9BF9-12F7E294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D525EE6-A279-4870-969D-400AEE3F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8A67A74-8BDE-4E08-A95A-723A9952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F6ACA43-21CA-4CF4-B403-FE80050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66A3F94-B548-4B83-A4AF-264371DA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59B6CFA-E312-405D-9B12-C8A2DDE7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54F7B59-8FD3-48C2-8252-1A852411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95A49FD-0BA0-448B-BD1E-074F74ED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D7B48FC-26A8-4439-BE6C-3E9B021D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C6EE824-4D26-4E90-B1FA-B577BF78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4A2B974-E5DA-4E0A-AABA-A2C5F10C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6A5CE6E-0FA9-4423-A8F2-3AE98289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1629E89-16BE-4D62-86C9-659D15FE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E4EBAF7-B14B-4F66-A9A5-027F2374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81198A2-EDC8-42E6-92E7-46814F78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81DC08B-2304-453C-9D5A-24819698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81AC6551-6BF2-4191-A5DA-28853D17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63DB9A7-EDA4-44B7-A1A6-AF1669B9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310E41E-8EAA-4316-9E3D-82C5FE38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B11DE30-1EB0-4A56-8A26-0DE2656D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5D3CCFCF-8023-4C16-9FDF-1FB5B948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2D04C1E-BA0D-4909-AE2F-F4558EA8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3F6A346-9854-4CF2-B3AD-808B465C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F4DD076-3683-4135-AC63-41D86154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A5A4E96-EA1A-4274-9EC1-AF8259E8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21854CF-FC52-479F-871B-04AF9C40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CBD8B10-1A46-47B7-9360-8BF01E82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9479E1C-EF89-4CD4-9527-6C68B724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BF3E693-3F1D-4507-9915-D5C54B83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D20F2AA-1A15-4719-98CD-A53F85E3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4B9405E-D75D-44E8-96F7-C8522C1A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5FF0E38-58B5-4997-8AC1-FB01B187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5E1CD6E-B56D-4248-B1CB-CE8CC174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207F998-F62F-4A5C-9D50-0B084236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B275774-9991-4EFC-AE1D-3B3834C2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6710911-D2C6-4AB5-899B-EA7C0A1E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AAD7D03-40E2-44C9-BFCA-1D61D82F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A2823CBC-107B-45D6-8009-46DEB3EC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AF99F3D-D472-4354-8A4C-46BBCCCD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5FE3CB9-2EC8-4A75-9584-BF443F6E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4B355D3-E5DF-4FA4-A6AC-AE272F1C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61F33EE-5E99-460A-ACB8-205334FD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122BA8C-1244-441F-BD5E-70604DB9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4449E31-0821-4566-99F9-8F64AE30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83399B4-7FFC-44EE-962F-5CDDC345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C0507AC-759C-4B42-ABCC-E1653E39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7A73D4F-321D-4849-8BEB-C9074D13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5CB1098-4D68-4B16-B9F2-65E3B10E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32EDB1B-28CD-44F3-8462-F1E12EFE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6DA31C9-EB88-4A73-903A-DC6ED5EE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E122788-2D80-4BFE-B83E-EA4B062E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E9AF726-9C4A-460F-82E3-55EB46BB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08B50AE-1D14-421F-96F3-0FDB7078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0EE8DEE-1E39-48B6-897C-7D8ECFD6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202C72D-D4AF-4C69-8B71-D39EEE1A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5751FA6-33C5-41BF-89D8-4237E1BF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D22D50B-F272-46B4-B2CF-4A54A098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566A327-1BF6-4725-AEBE-640F3248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9B34EB2-EE93-4198-88EE-28CAE905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C49A681-AD82-457F-999B-362C98F9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B9FD690D-6AD0-4E50-AA06-212B3E65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71A9519-13B3-40F6-ACE6-E3FD0FD2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535FBF3E-B59A-433C-BC4B-207934A3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F0130122-2604-4913-B557-1F2428D3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B30EA4E-BF15-47EC-A547-87747A79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348DE64-D0FA-4C13-A987-1B98918B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43D0657-E76C-4561-A9FF-4A9BDEF1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7BAF2CF-6E98-4CB5-8B8D-FAE9DD53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8F5BC50-8273-4C4D-A300-5AD3A4A9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5A0CA7D-2D24-4674-BA99-EBF53C50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0E19E58-496C-47B3-BBA3-317B6ED0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843D70C3-A044-4557-8CBD-8ADAE094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795DD32-679A-4E77-A844-93C8F540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181362B-297E-4752-B619-A392D755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DE1DEDF-9F1C-46F6-BD23-36381ADC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E180CFA8-BF8A-4828-8CEF-3C3903F8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A8EE69B3-EF0B-4197-861C-A7281153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2BBEB12-6E7C-4194-A965-E63453BE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D45582F-3A1D-4EF3-85EB-6F4CE590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8DB79565-F2C0-48C8-8178-8566150B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0C16A43-1E4D-4051-A80C-4FE15E81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1235F28-738D-4ACA-ABFC-31C71057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99BC044-D6D3-47FE-B6F2-657675B5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CF648B9-8599-4040-90A4-5439F3C8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A22865D-D8D8-4F83-AB7B-343168AF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A31819C-C11F-45B7-A2ED-E4791E36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DE5DEB2-B92F-47FF-AFD4-E10A354C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43C5051-9505-4A8D-9841-367E2EDB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EB684FA-FE5D-436E-ADBF-8A5987AD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EB99E87-108F-49D1-B239-CAE759D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B04248E-D92C-4595-9F24-FDD34FD7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E92C478-B852-4004-961C-856472C1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FA6D110-79A1-4797-A6AB-F5694077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EACAEFF-4527-4504-97DD-79B1715D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2BC9136-A9F7-48B6-93B6-2E47C025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3C11E72-40FF-4CC4-BA50-F0735BBA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2F8F5D5-EC1E-4F30-9E25-F9FD90F2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2342EFE-FCCB-4E1A-AF70-AB8C7BB5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7F73365-3A43-4D74-9144-58587A53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14B2E33-B642-4E84-8E68-F2AA20C1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31993D86-38C9-4DD6-BE4D-872B86EB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885D5BD-3193-49A4-8622-A358597D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1579211-253D-447E-8CB8-4190418C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9272E45-B481-42D8-9E21-7E799571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B34FCCF-E853-48AF-ACE8-F5CDD012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EC6AF13-9563-4987-ADF4-05C7104A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EE7905E-8B8D-4BAC-AAEA-D9BEFA75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CA0946B-A02C-48A7-BF4F-DF0E8CA9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8BB89E7-1044-40A7-8F06-3329AC84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B6C1735-0A7C-4D12-9EA7-4727624C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2496402-93C8-42C2-AAAF-A6E63BA1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4AB7F01-0FD5-4F29-AABC-0460CBD3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62FB65F-E80D-4DEC-8235-2DBBF48B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D87DDFBB-7425-43FC-A09F-7BFFC226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1A7B851-C4C1-4EA8-8313-B191B2D3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7C217A89-B5B2-4DB1-8C22-8A76109D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714CF75D-B18F-41BA-8A42-BAEA5F42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8ABD1BC-BD59-422B-A904-63E9F2E8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4F7EA12-3FC6-430D-B167-7D233886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B0827533-75B7-4F02-AD14-DC24E4B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0ADF456-9AB5-4F1F-9086-1EE455ED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F406547-688D-4E3D-82AF-6A4E4688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6EA4023-82B4-467A-A5D3-33039E49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4AF71C3-8FD3-4D74-9157-770BAA0F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E940B4F-5AF5-47A9-886D-DEFA0557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41FEAEE6-08A3-4AF7-A060-F5F7882F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9D57DA2-24E9-410E-943E-8D3E56D2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ACB9896-806A-4472-B874-37D8231A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F0F12861-2545-421B-9FCB-10D9A654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0C22686-195D-4D6A-8B6B-73C1593E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F85EFF7-E7EC-4530-92D7-51142D42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A8B57EE4-C495-4659-89F7-538CAE5A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D86C76A1-DA3F-4BE3-BC40-1BE0C48D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973C4E7-FF95-4A7C-AD9C-4DF9F690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F5A2C26-9359-4283-90F4-253DA472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64046AA-6497-4283-AC52-830F751F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907B1E4-B351-4733-AB89-7CC0551D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3700B8CE-CD19-457B-B53B-26136ADD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E048B67-C765-46A2-9D5A-6564148A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A04FF3E4-75A2-4AA7-946D-B4138D86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85E0DC1E-1DE5-40C2-AC5A-768BE334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6D11E4D4-EFB4-4ECA-B841-4B2D1659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837462C-ADD8-4513-BAFE-B1D543E2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498F42B-D66E-4DD5-9E8C-64DB3E1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04B897AD-7734-480D-A042-C0E243B7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C205B15-5F13-400F-BEEF-5B1FFF1B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1E84C77-99DF-4041-B57B-FC157403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5FEC40C6-1FF7-4645-A196-F760C6B0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2C5E26C-BFFF-4D24-BCA1-705A0061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44DE808-7A3E-4F6A-9822-92E888B5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31CCADC-5002-440E-B9F7-FC125B7E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7505913-3501-4FC3-B289-BEFDAAD4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EB34A30-1293-4509-9C08-A9CAC209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8148970B-45F1-4C65-9BEC-F7CACACF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D267FA8-D3B5-49AB-8FD8-4937CF1B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16822219-0EDD-4176-A66B-361A617E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D115D1B-C02E-4926-BC99-780A15DA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19397D1-175B-4C80-8038-CC09D85F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6B7D531-3994-4EF3-A7A4-D551D157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F32048C-DE23-4A35-93C0-A4EAF780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36E92F8-56C0-40AF-9165-F7F2ACF7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C07AF50-13F8-485E-838B-5A7826D9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8C7C32B-CC6E-42EF-901C-F0D4CA1C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F0E5205-18E0-4274-BA46-77F70D1B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909E351-AB6E-4E51-A1F3-355081E2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C2ADB9C-FE59-4804-801F-4A6065E1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042A811-E38A-43FB-A28F-236B5740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6A817F3-CF10-4D1F-9C45-95B78C18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00ECD28-FF62-4939-B322-54A12F4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2C5AED6-B9D6-4ECC-8CBD-82AF2556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E39DBF7-EF45-406D-A77E-04D19101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5E9846B-1AE7-485D-B3B9-E11D8F7D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2BBF3963-EA60-434A-AC46-2C2AEC1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62F484A-4042-48AC-9D04-64D2940C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620B89A2-8921-4961-95D1-71222158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C94998C-8601-41A4-8E03-EBE1872D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B7E3A75-94A4-4AA6-AF69-6F975FE5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FA7AFD7-569E-440A-9085-F1083F85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6C55115-AD04-4046-87B7-FFF13DD8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F098FAB-0D04-4A9D-AA2F-24113B18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B4CBD51-1CF9-4F82-B199-ED1BBB41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048A755-95C5-4739-88A1-68962F26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A4F366B-5DC2-4811-BF5F-F841C076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11E6767-90A6-4ECD-9D51-A7A0F7E4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FE24909-26E8-433C-8E76-C33C356D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039FD17-604D-4637-A2C5-E99593E6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8D4905B-1311-4779-830F-50CEE0FA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F53C98AC-811E-4A4E-B77A-B8DDD993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5BF6BC3-DB06-47E9-9C62-1528D872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CC373E93-B0C7-48C0-9D13-17081C08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F48B-2BC2-4CA6-91F7-68C3CE10CE39}">
  <dimension ref="A1:P62"/>
  <sheetViews>
    <sheetView showGridLines="0" tabSelected="1" workbookViewId="0">
      <selection activeCell="Q18" sqref="Q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209.51900000000001</v>
      </c>
      <c r="C6" s="26">
        <v>208.989</v>
      </c>
      <c r="D6" s="25">
        <v>300.05200000000002</v>
      </c>
      <c r="E6" s="26">
        <v>299.375</v>
      </c>
      <c r="F6" s="25">
        <v>303.29000000000002</v>
      </c>
      <c r="G6" s="26">
        <v>302.79899999999998</v>
      </c>
      <c r="H6" s="25">
        <v>309.08</v>
      </c>
      <c r="I6" s="26">
        <v>308.38400000000001</v>
      </c>
      <c r="J6" s="25">
        <f t="shared" ref="J6:K21" si="0">+((H6*100/F6)-100)</f>
        <v>1.9090639322100884</v>
      </c>
      <c r="K6" s="26">
        <f t="shared" si="0"/>
        <v>1.8444578746957632</v>
      </c>
      <c r="L6" s="25">
        <f t="shared" ref="L6:M21" si="1">+((H6*100/B6)-100)</f>
        <v>47.51884077339048</v>
      </c>
      <c r="M6" s="27">
        <f t="shared" si="1"/>
        <v>47.559919421596362</v>
      </c>
      <c r="N6" s="28"/>
      <c r="O6" s="29"/>
      <c r="P6" s="29"/>
    </row>
    <row r="7" spans="1:16" s="30" customFormat="1" x14ac:dyDescent="0.25">
      <c r="A7" s="31" t="s">
        <v>12</v>
      </c>
      <c r="B7" s="32">
        <v>210.72300000000001</v>
      </c>
      <c r="C7" s="33">
        <v>210.49799999999999</v>
      </c>
      <c r="D7" s="34">
        <v>327.10300000000001</v>
      </c>
      <c r="E7" s="35">
        <v>327.077</v>
      </c>
      <c r="F7" s="34">
        <v>352.80700000000002</v>
      </c>
      <c r="G7" s="35">
        <v>352.51100000000002</v>
      </c>
      <c r="H7" s="34">
        <v>339.19600000000003</v>
      </c>
      <c r="I7" s="35">
        <v>337.95499999999998</v>
      </c>
      <c r="J7" s="32">
        <f>+((H7*100/F7)-100)</f>
        <v>-3.8579166513136016</v>
      </c>
      <c r="K7" s="33">
        <f>+((I7*100/G7)-100)</f>
        <v>-4.1292328466345793</v>
      </c>
      <c r="L7" s="32">
        <f>+((H7*100/B7)-100)</f>
        <v>60.967715911409783</v>
      </c>
      <c r="M7" s="36">
        <f>+((I7*100/C7)-100)</f>
        <v>60.550219004456096</v>
      </c>
      <c r="N7" s="28"/>
      <c r="O7" s="29"/>
      <c r="P7" s="29"/>
    </row>
    <row r="8" spans="1:16" x14ac:dyDescent="0.25">
      <c r="A8" s="37" t="s">
        <v>13</v>
      </c>
      <c r="B8" s="32">
        <v>198.56700000000001</v>
      </c>
      <c r="C8" s="33">
        <v>198.31</v>
      </c>
      <c r="D8" s="34">
        <v>317.25700000000001</v>
      </c>
      <c r="E8" s="35">
        <v>316.85399999999998</v>
      </c>
      <c r="F8" s="34">
        <v>330.50099999999998</v>
      </c>
      <c r="G8" s="35">
        <v>330.21199999999999</v>
      </c>
      <c r="H8" s="34">
        <v>315.858</v>
      </c>
      <c r="I8" s="35">
        <v>315.45499999999998</v>
      </c>
      <c r="J8" s="32">
        <f t="shared" si="0"/>
        <v>-4.4305463523559609</v>
      </c>
      <c r="K8" s="33">
        <f t="shared" si="0"/>
        <v>-4.4689472217847879</v>
      </c>
      <c r="L8" s="32">
        <f t="shared" si="1"/>
        <v>59.068727432050622</v>
      </c>
      <c r="M8" s="36">
        <f t="shared" si="1"/>
        <v>59.071655488881049</v>
      </c>
    </row>
    <row r="9" spans="1:16" x14ac:dyDescent="0.25">
      <c r="A9" s="38" t="s">
        <v>14</v>
      </c>
      <c r="B9" s="32">
        <v>224.21600000000001</v>
      </c>
      <c r="C9" s="33">
        <v>224.16399999999999</v>
      </c>
      <c r="D9" s="34">
        <v>313.72300000000001</v>
      </c>
      <c r="E9" s="35">
        <v>313.26799999999997</v>
      </c>
      <c r="F9" s="34">
        <v>308.93599999999998</v>
      </c>
      <c r="G9" s="35">
        <v>308.738</v>
      </c>
      <c r="H9" s="34">
        <v>312.73</v>
      </c>
      <c r="I9" s="35">
        <v>312.32499999999999</v>
      </c>
      <c r="J9" s="39">
        <f t="shared" si="0"/>
        <v>1.228086076080487</v>
      </c>
      <c r="K9" s="40">
        <f t="shared" si="0"/>
        <v>1.1618265325292043</v>
      </c>
      <c r="L9" s="39">
        <f t="shared" si="1"/>
        <v>39.477111356905823</v>
      </c>
      <c r="M9" s="41">
        <f t="shared" si="1"/>
        <v>39.328794989382772</v>
      </c>
    </row>
    <row r="10" spans="1:16" x14ac:dyDescent="0.25">
      <c r="A10" s="38" t="s">
        <v>15</v>
      </c>
      <c r="B10" s="32">
        <v>194.14699999999999</v>
      </c>
      <c r="C10" s="33">
        <v>193.67400000000001</v>
      </c>
      <c r="D10" s="34">
        <v>299.08699999999999</v>
      </c>
      <c r="E10" s="35">
        <v>298.31400000000002</v>
      </c>
      <c r="F10" s="34">
        <v>297.108</v>
      </c>
      <c r="G10" s="35">
        <v>296.30900000000003</v>
      </c>
      <c r="H10" s="34">
        <v>306.50299999999999</v>
      </c>
      <c r="I10" s="35">
        <v>305.67</v>
      </c>
      <c r="J10" s="39">
        <f>+((H10*100/F10)-100)</f>
        <v>3.1621497906485132</v>
      </c>
      <c r="K10" s="40">
        <f t="shared" si="0"/>
        <v>3.1592020492121264</v>
      </c>
      <c r="L10" s="39">
        <f>+((H10*100/B10)-100)</f>
        <v>57.871612747042207</v>
      </c>
      <c r="M10" s="41">
        <f>+((I10*100/C10)-100)</f>
        <v>57.82707023141981</v>
      </c>
    </row>
    <row r="11" spans="1:16" x14ac:dyDescent="0.25">
      <c r="A11" s="38" t="s">
        <v>16</v>
      </c>
      <c r="B11" s="32">
        <v>177.66900000000001</v>
      </c>
      <c r="C11" s="33">
        <v>175.67400000000001</v>
      </c>
      <c r="D11" s="32">
        <v>276.64499999999998</v>
      </c>
      <c r="E11" s="33">
        <v>275.65300000000002</v>
      </c>
      <c r="F11" s="32">
        <v>272.26600000000002</v>
      </c>
      <c r="G11" s="33">
        <v>271.05599999999998</v>
      </c>
      <c r="H11" s="32">
        <v>286.495</v>
      </c>
      <c r="I11" s="33">
        <v>284.30799999999999</v>
      </c>
      <c r="J11" s="39">
        <f t="shared" si="0"/>
        <v>5.2261391433377611</v>
      </c>
      <c r="K11" s="40">
        <f t="shared" si="0"/>
        <v>4.8890266218050868</v>
      </c>
      <c r="L11" s="39">
        <f t="shared" si="1"/>
        <v>61.252103630909147</v>
      </c>
      <c r="M11" s="41">
        <f t="shared" si="1"/>
        <v>61.838405227865252</v>
      </c>
    </row>
    <row r="12" spans="1:16" x14ac:dyDescent="0.25">
      <c r="A12" s="42" t="s">
        <v>17</v>
      </c>
      <c r="B12" s="34" t="s">
        <v>18</v>
      </c>
      <c r="C12" s="35" t="s">
        <v>18</v>
      </c>
      <c r="D12" s="32" t="s">
        <v>19</v>
      </c>
      <c r="E12" s="33" t="s">
        <v>19</v>
      </c>
      <c r="F12" s="32" t="s">
        <v>18</v>
      </c>
      <c r="G12" s="33" t="s">
        <v>18</v>
      </c>
      <c r="H12" s="32" t="s">
        <v>18</v>
      </c>
      <c r="I12" s="33" t="s">
        <v>18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>
        <v>160.54900000000001</v>
      </c>
      <c r="C13" s="45">
        <v>159.48599999999999</v>
      </c>
      <c r="D13" s="44">
        <v>239.279</v>
      </c>
      <c r="E13" s="45">
        <v>235.512</v>
      </c>
      <c r="F13" s="44">
        <v>242.55799999999999</v>
      </c>
      <c r="G13" s="45">
        <v>238.07599999999999</v>
      </c>
      <c r="H13" s="44">
        <v>245.28899999999999</v>
      </c>
      <c r="I13" s="45">
        <v>240.32499999999999</v>
      </c>
      <c r="J13" s="46">
        <f>+((H13*100/F13)-100)</f>
        <v>1.1259162756948768</v>
      </c>
      <c r="K13" s="47">
        <f t="shared" si="0"/>
        <v>0.94465632823131784</v>
      </c>
      <c r="L13" s="46">
        <f>+((H13*100/B13)-100)</f>
        <v>52.781393842378321</v>
      </c>
      <c r="M13" s="48">
        <f t="shared" si="1"/>
        <v>50.687207654590395</v>
      </c>
      <c r="N13" s="28"/>
      <c r="O13" s="29"/>
      <c r="P13" s="29"/>
    </row>
    <row r="14" spans="1:16" x14ac:dyDescent="0.25">
      <c r="A14" s="37" t="s">
        <v>13</v>
      </c>
      <c r="B14" s="32" t="s">
        <v>18</v>
      </c>
      <c r="C14" s="33" t="s">
        <v>18</v>
      </c>
      <c r="D14" s="34">
        <v>253.994</v>
      </c>
      <c r="E14" s="35">
        <v>250.47399999999999</v>
      </c>
      <c r="F14" s="34">
        <v>249.14500000000001</v>
      </c>
      <c r="G14" s="35">
        <v>244.96</v>
      </c>
      <c r="H14" s="34" t="s">
        <v>18</v>
      </c>
      <c r="I14" s="35" t="s">
        <v>18</v>
      </c>
      <c r="J14" s="49" t="s">
        <v>19</v>
      </c>
      <c r="K14" s="50" t="s">
        <v>19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4">
        <v>160.70099999999999</v>
      </c>
      <c r="C15" s="35">
        <v>159.19999999999999</v>
      </c>
      <c r="D15" s="54">
        <v>220.691</v>
      </c>
      <c r="E15" s="55">
        <v>216.61099999999999</v>
      </c>
      <c r="F15" s="54">
        <v>227.19</v>
      </c>
      <c r="G15" s="55">
        <v>222.01599999999999</v>
      </c>
      <c r="H15" s="54">
        <v>227.12299999999999</v>
      </c>
      <c r="I15" s="55">
        <v>220.73699999999999</v>
      </c>
      <c r="J15" s="49">
        <f>+((H15*100/F15)-100)</f>
        <v>-2.9490734627401594E-2</v>
      </c>
      <c r="K15" s="50">
        <f>+((I15*100/G15)-100)</f>
        <v>-0.57608460651483995</v>
      </c>
      <c r="L15" s="56">
        <f>+((H15*100/B15)-100)</f>
        <v>41.332661277776737</v>
      </c>
      <c r="M15" s="57">
        <f t="shared" si="1"/>
        <v>38.653894472361827</v>
      </c>
    </row>
    <row r="16" spans="1:16" s="30" customFormat="1" x14ac:dyDescent="0.25">
      <c r="A16" s="31" t="s">
        <v>21</v>
      </c>
      <c r="B16" s="44">
        <v>195.68</v>
      </c>
      <c r="C16" s="45">
        <v>194.77500000000001</v>
      </c>
      <c r="D16" s="58">
        <v>282.536</v>
      </c>
      <c r="E16" s="59">
        <v>281.20400000000001</v>
      </c>
      <c r="F16" s="58">
        <v>282.18900000000002</v>
      </c>
      <c r="G16" s="59">
        <v>280.36099999999999</v>
      </c>
      <c r="H16" s="58">
        <v>296.58499999999998</v>
      </c>
      <c r="I16" s="59">
        <v>294.71199999999999</v>
      </c>
      <c r="J16" s="46">
        <f t="shared" ref="J16:K28" si="2">+((H16*100/F16)-100)</f>
        <v>5.1015454181417255</v>
      </c>
      <c r="K16" s="47">
        <f t="shared" si="0"/>
        <v>5.1187576018062373</v>
      </c>
      <c r="L16" s="46">
        <f t="shared" ref="L16:M28" si="3">+((H16*100/B16)-100)</f>
        <v>51.566332788225651</v>
      </c>
      <c r="M16" s="48">
        <f t="shared" si="1"/>
        <v>51.308946219997409</v>
      </c>
      <c r="N16" s="28"/>
      <c r="O16" s="29"/>
      <c r="P16" s="29"/>
    </row>
    <row r="17" spans="1:16" x14ac:dyDescent="0.25">
      <c r="A17" s="60" t="s">
        <v>13</v>
      </c>
      <c r="B17" s="32">
        <v>194.45099999999999</v>
      </c>
      <c r="C17" s="33">
        <v>193.434</v>
      </c>
      <c r="D17" s="61">
        <v>265.48200000000003</v>
      </c>
      <c r="E17" s="62">
        <v>265.02699999999999</v>
      </c>
      <c r="F17" s="61">
        <v>263.28300000000002</v>
      </c>
      <c r="G17" s="62">
        <v>262.66199999999998</v>
      </c>
      <c r="H17" s="61">
        <v>264.30599999999998</v>
      </c>
      <c r="I17" s="62">
        <v>261.75599999999997</v>
      </c>
      <c r="J17" s="51">
        <f>+((H17*100/F17)-100)</f>
        <v>0.38855528081948876</v>
      </c>
      <c r="K17" s="63">
        <f>+((I17*100/G17)-100)</f>
        <v>-0.34492998606573622</v>
      </c>
      <c r="L17" s="51">
        <f>+((H17*100/B17)-100)</f>
        <v>35.92421741209867</v>
      </c>
      <c r="M17" s="52">
        <f>+((I17*100/C17)-100)</f>
        <v>35.320574459505565</v>
      </c>
    </row>
    <row r="18" spans="1:16" x14ac:dyDescent="0.25">
      <c r="A18" s="38" t="s">
        <v>14</v>
      </c>
      <c r="B18" s="32">
        <v>193.86</v>
      </c>
      <c r="C18" s="33">
        <v>193.10499999999999</v>
      </c>
      <c r="D18" s="34">
        <v>276.01299999999998</v>
      </c>
      <c r="E18" s="35">
        <v>274.49700000000001</v>
      </c>
      <c r="F18" s="34">
        <v>262.66699999999997</v>
      </c>
      <c r="G18" s="35">
        <v>261.2</v>
      </c>
      <c r="H18" s="34">
        <v>271.53500000000003</v>
      </c>
      <c r="I18" s="35">
        <v>270.09199999999998</v>
      </c>
      <c r="J18" s="64">
        <f t="shared" si="2"/>
        <v>3.3761378475408321</v>
      </c>
      <c r="K18" s="65">
        <f t="shared" si="0"/>
        <v>3.4042879019907986</v>
      </c>
      <c r="L18" s="64">
        <f t="shared" si="3"/>
        <v>40.067574538326625</v>
      </c>
      <c r="M18" s="66">
        <f t="shared" si="1"/>
        <v>39.86794748970766</v>
      </c>
    </row>
    <row r="19" spans="1:16" x14ac:dyDescent="0.25">
      <c r="A19" s="53" t="s">
        <v>22</v>
      </c>
      <c r="B19" s="34">
        <v>205.83600000000001</v>
      </c>
      <c r="C19" s="35">
        <v>204.14400000000001</v>
      </c>
      <c r="D19" s="54">
        <v>304.63499999999999</v>
      </c>
      <c r="E19" s="55">
        <v>303.25</v>
      </c>
      <c r="F19" s="54">
        <v>337.55399999999997</v>
      </c>
      <c r="G19" s="55">
        <v>334.47699999999998</v>
      </c>
      <c r="H19" s="54">
        <v>318.58199999999999</v>
      </c>
      <c r="I19" s="55">
        <v>316.505</v>
      </c>
      <c r="J19" s="67">
        <f t="shared" si="2"/>
        <v>-5.6204340638830956</v>
      </c>
      <c r="K19" s="68">
        <f t="shared" si="0"/>
        <v>-5.3731646720103186</v>
      </c>
      <c r="L19" s="67">
        <f t="shared" si="3"/>
        <v>54.774674983967799</v>
      </c>
      <c r="M19" s="69">
        <f t="shared" si="1"/>
        <v>55.040069754682975</v>
      </c>
    </row>
    <row r="20" spans="1:16" x14ac:dyDescent="0.25">
      <c r="A20" s="37" t="s">
        <v>23</v>
      </c>
      <c r="B20" s="70">
        <v>144.107</v>
      </c>
      <c r="C20" s="71">
        <v>142.221</v>
      </c>
      <c r="D20" s="34">
        <v>265.14600000000002</v>
      </c>
      <c r="E20" s="35">
        <v>261.41899999999998</v>
      </c>
      <c r="F20" s="34">
        <v>266.67</v>
      </c>
      <c r="G20" s="35">
        <v>261.44900000000001</v>
      </c>
      <c r="H20" s="34">
        <v>265.43599999999998</v>
      </c>
      <c r="I20" s="35">
        <v>263.49299999999999</v>
      </c>
      <c r="J20" s="51">
        <f t="shared" si="2"/>
        <v>-0.46274421569731317</v>
      </c>
      <c r="K20" s="63">
        <f t="shared" si="0"/>
        <v>0.78179683226937868</v>
      </c>
      <c r="L20" s="51">
        <f t="shared" si="3"/>
        <v>84.193689411340188</v>
      </c>
      <c r="M20" s="52">
        <f t="shared" si="1"/>
        <v>85.270107789988799</v>
      </c>
    </row>
    <row r="21" spans="1:16" x14ac:dyDescent="0.25">
      <c r="A21" s="38" t="s">
        <v>24</v>
      </c>
      <c r="B21" s="32" t="s">
        <v>19</v>
      </c>
      <c r="C21" s="33" t="s">
        <v>19</v>
      </c>
      <c r="D21" s="34" t="s">
        <v>18</v>
      </c>
      <c r="E21" s="35" t="s">
        <v>18</v>
      </c>
      <c r="F21" s="34" t="s">
        <v>19</v>
      </c>
      <c r="G21" s="35" t="s">
        <v>19</v>
      </c>
      <c r="H21" s="34" t="s">
        <v>18</v>
      </c>
      <c r="I21" s="35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173.958</v>
      </c>
      <c r="C22" s="33">
        <v>172.041</v>
      </c>
      <c r="D22" s="34">
        <v>259.64800000000002</v>
      </c>
      <c r="E22" s="35">
        <v>257.459</v>
      </c>
      <c r="F22" s="34">
        <v>260.55700000000002</v>
      </c>
      <c r="G22" s="35">
        <v>257.24</v>
      </c>
      <c r="H22" s="34">
        <v>277.541</v>
      </c>
      <c r="I22" s="35">
        <v>275.75299999999999</v>
      </c>
      <c r="J22" s="64">
        <f t="shared" si="2"/>
        <v>6.5183433951112306</v>
      </c>
      <c r="K22" s="65">
        <f t="shared" si="2"/>
        <v>7.1967812159850695</v>
      </c>
      <c r="L22" s="64">
        <f t="shared" si="3"/>
        <v>59.54483266075718</v>
      </c>
      <c r="M22" s="66">
        <f t="shared" si="3"/>
        <v>60.283304561122065</v>
      </c>
    </row>
    <row r="23" spans="1:16" x14ac:dyDescent="0.25">
      <c r="A23" s="38" t="s">
        <v>26</v>
      </c>
      <c r="B23" s="32" t="s">
        <v>18</v>
      </c>
      <c r="C23" s="33" t="s">
        <v>18</v>
      </c>
      <c r="D23" s="34">
        <v>330.90199999999999</v>
      </c>
      <c r="E23" s="35">
        <v>330.90199999999999</v>
      </c>
      <c r="F23" s="34">
        <v>311.78300000000002</v>
      </c>
      <c r="G23" s="35">
        <v>311.78300000000002</v>
      </c>
      <c r="H23" s="34">
        <v>316.77699999999999</v>
      </c>
      <c r="I23" s="35">
        <v>316.77699999999999</v>
      </c>
      <c r="J23" s="64">
        <f t="shared" si="2"/>
        <v>1.6017550668253051</v>
      </c>
      <c r="K23" s="65">
        <f t="shared" si="2"/>
        <v>1.6017550668253051</v>
      </c>
      <c r="L23" s="64" t="s">
        <v>19</v>
      </c>
      <c r="M23" s="66" t="s">
        <v>19</v>
      </c>
    </row>
    <row r="24" spans="1:16" x14ac:dyDescent="0.25">
      <c r="A24" s="60" t="s">
        <v>27</v>
      </c>
      <c r="B24" s="70">
        <v>216.364</v>
      </c>
      <c r="C24" s="71">
        <v>215.119</v>
      </c>
      <c r="D24" s="70">
        <v>331.18400000000003</v>
      </c>
      <c r="E24" s="71">
        <v>330.18</v>
      </c>
      <c r="F24" s="70">
        <v>336.43200000000002</v>
      </c>
      <c r="G24" s="71">
        <v>334.04300000000001</v>
      </c>
      <c r="H24" s="70">
        <v>336.89100000000002</v>
      </c>
      <c r="I24" s="71">
        <v>335.19099999999997</v>
      </c>
      <c r="J24" s="72">
        <f t="shared" si="2"/>
        <v>0.13643173063204017</v>
      </c>
      <c r="K24" s="73">
        <f t="shared" si="2"/>
        <v>0.34366833012515485</v>
      </c>
      <c r="L24" s="72">
        <f t="shared" si="3"/>
        <v>55.705662679558515</v>
      </c>
      <c r="M24" s="74">
        <f t="shared" si="3"/>
        <v>55.816548050148981</v>
      </c>
    </row>
    <row r="25" spans="1:16" x14ac:dyDescent="0.25">
      <c r="A25" s="75" t="s">
        <v>28</v>
      </c>
      <c r="B25" s="34">
        <v>238.07300000000001</v>
      </c>
      <c r="C25" s="35">
        <v>236.822</v>
      </c>
      <c r="D25" s="76" t="s">
        <v>18</v>
      </c>
      <c r="E25" s="77" t="s">
        <v>18</v>
      </c>
      <c r="F25" s="76">
        <v>335.589</v>
      </c>
      <c r="G25" s="77">
        <v>335.589</v>
      </c>
      <c r="H25" s="76">
        <v>353.18799999999999</v>
      </c>
      <c r="I25" s="77">
        <v>352.38900000000001</v>
      </c>
      <c r="J25" s="56">
        <f t="shared" si="2"/>
        <v>5.2442124145904501</v>
      </c>
      <c r="K25" s="78">
        <f t="shared" si="2"/>
        <v>5.0061235618569242</v>
      </c>
      <c r="L25" s="56">
        <f t="shared" si="3"/>
        <v>48.35281615302867</v>
      </c>
      <c r="M25" s="57">
        <f t="shared" si="3"/>
        <v>48.799098056768372</v>
      </c>
    </row>
    <row r="26" spans="1:16" x14ac:dyDescent="0.25">
      <c r="A26" s="60" t="s">
        <v>29</v>
      </c>
      <c r="B26" s="70">
        <v>481.38799999999998</v>
      </c>
      <c r="C26" s="71">
        <v>480.85899999999998</v>
      </c>
      <c r="D26" s="70">
        <v>629.51599999999996</v>
      </c>
      <c r="E26" s="71">
        <v>626.07899999999995</v>
      </c>
      <c r="F26" s="70">
        <v>645.49199999999996</v>
      </c>
      <c r="G26" s="71">
        <v>644.41999999999996</v>
      </c>
      <c r="H26" s="70">
        <v>616.88800000000003</v>
      </c>
      <c r="I26" s="71">
        <v>613.66</v>
      </c>
      <c r="J26" s="72">
        <f t="shared" si="2"/>
        <v>-4.4313484907636251</v>
      </c>
      <c r="K26" s="73">
        <f t="shared" si="2"/>
        <v>-4.7732845038949705</v>
      </c>
      <c r="L26" s="72">
        <f t="shared" si="3"/>
        <v>28.147772690636259</v>
      </c>
      <c r="M26" s="74">
        <f t="shared" si="3"/>
        <v>27.617451269498957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19</v>
      </c>
      <c r="E27" s="40" t="s">
        <v>19</v>
      </c>
      <c r="F27" s="39" t="s">
        <v>18</v>
      </c>
      <c r="G27" s="40" t="s">
        <v>18</v>
      </c>
      <c r="H27" s="39" t="s">
        <v>18</v>
      </c>
      <c r="I27" s="40" t="s">
        <v>18</v>
      </c>
      <c r="J27" s="64" t="s">
        <v>19</v>
      </c>
      <c r="K27" s="65" t="s">
        <v>19</v>
      </c>
      <c r="L27" s="64" t="s">
        <v>19</v>
      </c>
      <c r="M27" s="66" t="s">
        <v>19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33_35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2022-09-07T11:14:06Z</dcterms:created>
  <dcterms:modified xsi:type="dcterms:W3CDTF">2022-09-07T11:15:02Z</dcterms:modified>
</cp:coreProperties>
</file>