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D73946F-E26F-4E11-97C7-09A44ED5A58B}" xr6:coauthVersionLast="47" xr6:coauthVersionMax="47" xr10:uidLastSave="{00000000-0000-0000-0000-000000000000}"/>
  <bookViews>
    <workbookView xWindow="-120" yWindow="-120" windowWidth="29040" windowHeight="17640" xr2:uid="{6AE937CB-ECD2-4CA8-9E4E-71090CBC8CB5}"/>
  </bookViews>
  <sheets>
    <sheet name="34_3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M26" i="1" s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K23" i="1" s="1"/>
  <c r="F23" i="1"/>
  <c r="J23" i="1" s="1"/>
  <c r="E23" i="1"/>
  <c r="D23" i="1"/>
  <c r="I22" i="1"/>
  <c r="M22" i="1" s="1"/>
  <c r="H22" i="1"/>
  <c r="L22" i="1" s="1"/>
  <c r="G22" i="1"/>
  <c r="F22" i="1"/>
  <c r="E22" i="1"/>
  <c r="D22" i="1"/>
  <c r="C22" i="1"/>
  <c r="B22" i="1"/>
  <c r="I21" i="1"/>
  <c r="H21" i="1"/>
  <c r="I20" i="1"/>
  <c r="H20" i="1"/>
  <c r="G20" i="1"/>
  <c r="K20" i="1" s="1"/>
  <c r="F20" i="1"/>
  <c r="J20" i="1" s="1"/>
  <c r="E20" i="1"/>
  <c r="D20" i="1"/>
  <c r="C20" i="1"/>
  <c r="B20" i="1"/>
  <c r="I19" i="1"/>
  <c r="H19" i="1"/>
  <c r="G19" i="1"/>
  <c r="K19" i="1" s="1"/>
  <c r="F19" i="1"/>
  <c r="J19" i="1" s="1"/>
  <c r="E19" i="1"/>
  <c r="D19" i="1"/>
  <c r="C19" i="1"/>
  <c r="B19" i="1"/>
  <c r="I18" i="1"/>
  <c r="H18" i="1"/>
  <c r="G18" i="1"/>
  <c r="K18" i="1" s="1"/>
  <c r="F18" i="1"/>
  <c r="J18" i="1" s="1"/>
  <c r="E18" i="1"/>
  <c r="D18" i="1"/>
  <c r="C18" i="1"/>
  <c r="B18" i="1"/>
  <c r="I17" i="1"/>
  <c r="H17" i="1"/>
  <c r="G17" i="1"/>
  <c r="K17" i="1" s="1"/>
  <c r="F17" i="1"/>
  <c r="J17" i="1" s="1"/>
  <c r="E17" i="1"/>
  <c r="D17" i="1"/>
  <c r="C17" i="1"/>
  <c r="B17" i="1"/>
  <c r="I16" i="1"/>
  <c r="H16" i="1"/>
  <c r="G16" i="1"/>
  <c r="K16" i="1" s="1"/>
  <c r="F16" i="1"/>
  <c r="J16" i="1" s="1"/>
  <c r="E16" i="1"/>
  <c r="D16" i="1"/>
  <c r="C16" i="1"/>
  <c r="B16" i="1"/>
  <c r="I15" i="1"/>
  <c r="H15" i="1"/>
  <c r="G15" i="1"/>
  <c r="F15" i="1"/>
  <c r="J15" i="1" s="1"/>
  <c r="E15" i="1"/>
  <c r="D15" i="1"/>
  <c r="C15" i="1"/>
  <c r="B15" i="1"/>
  <c r="G14" i="1"/>
  <c r="F14" i="1"/>
  <c r="E14" i="1"/>
  <c r="D14" i="1"/>
  <c r="C14" i="1"/>
  <c r="B14" i="1"/>
  <c r="I13" i="1"/>
  <c r="M13" i="1" s="1"/>
  <c r="H13" i="1"/>
  <c r="L13" i="1" s="1"/>
  <c r="G13" i="1"/>
  <c r="F13" i="1"/>
  <c r="E13" i="1"/>
  <c r="D13" i="1"/>
  <c r="C13" i="1"/>
  <c r="B13" i="1"/>
  <c r="I11" i="1"/>
  <c r="M11" i="1" s="1"/>
  <c r="H11" i="1"/>
  <c r="L11" i="1" s="1"/>
  <c r="G11" i="1"/>
  <c r="F11" i="1"/>
  <c r="E11" i="1"/>
  <c r="D11" i="1"/>
  <c r="C11" i="1"/>
  <c r="B11" i="1"/>
  <c r="I10" i="1"/>
  <c r="M10" i="1" s="1"/>
  <c r="H10" i="1"/>
  <c r="L10" i="1" s="1"/>
  <c r="G10" i="1"/>
  <c r="F10" i="1"/>
  <c r="E10" i="1"/>
  <c r="D10" i="1"/>
  <c r="C10" i="1"/>
  <c r="B10" i="1"/>
  <c r="I9" i="1"/>
  <c r="M9" i="1" s="1"/>
  <c r="H9" i="1"/>
  <c r="L9" i="1" s="1"/>
  <c r="G9" i="1"/>
  <c r="F9" i="1"/>
  <c r="E9" i="1"/>
  <c r="D9" i="1"/>
  <c r="C9" i="1"/>
  <c r="B9" i="1"/>
  <c r="I8" i="1"/>
  <c r="M8" i="1" s="1"/>
  <c r="H8" i="1"/>
  <c r="L8" i="1" s="1"/>
  <c r="G8" i="1"/>
  <c r="F8" i="1"/>
  <c r="E8" i="1"/>
  <c r="D8" i="1"/>
  <c r="C8" i="1"/>
  <c r="B8" i="1"/>
  <c r="I7" i="1"/>
  <c r="M7" i="1" s="1"/>
  <c r="H7" i="1"/>
  <c r="L7" i="1" s="1"/>
  <c r="G7" i="1"/>
  <c r="F7" i="1"/>
  <c r="E7" i="1"/>
  <c r="D7" i="1"/>
  <c r="C7" i="1"/>
  <c r="B7" i="1"/>
  <c r="I6" i="1"/>
  <c r="M6" i="1" s="1"/>
  <c r="H6" i="1"/>
  <c r="L6" i="1" s="1"/>
  <c r="G6" i="1"/>
  <c r="F6" i="1"/>
  <c r="E6" i="1"/>
  <c r="D6" i="1"/>
  <c r="C6" i="1"/>
  <c r="B6" i="1"/>
  <c r="H4" i="1"/>
  <c r="F4" i="1"/>
  <c r="D4" i="1"/>
  <c r="B4" i="1"/>
  <c r="L15" i="1" l="1"/>
  <c r="L16" i="1"/>
  <c r="L17" i="1"/>
  <c r="L18" i="1"/>
  <c r="L19" i="1"/>
  <c r="L20" i="1"/>
  <c r="L24" i="1"/>
  <c r="L25" i="1"/>
  <c r="L26" i="1"/>
  <c r="K15" i="1"/>
  <c r="M16" i="1"/>
  <c r="M17" i="1"/>
  <c r="M18" i="1"/>
  <c r="M19" i="1"/>
  <c r="M20" i="1"/>
  <c r="M24" i="1"/>
  <c r="M25" i="1"/>
  <c r="J6" i="1"/>
  <c r="J7" i="1"/>
  <c r="J8" i="1"/>
  <c r="J9" i="1"/>
  <c r="J10" i="1"/>
  <c r="J11" i="1"/>
  <c r="J13" i="1"/>
  <c r="J22" i="1"/>
  <c r="J24" i="1"/>
  <c r="J25" i="1"/>
  <c r="J26" i="1"/>
  <c r="K6" i="1"/>
  <c r="K7" i="1"/>
  <c r="K8" i="1"/>
  <c r="K9" i="1"/>
  <c r="K10" i="1"/>
  <c r="K11" i="1"/>
  <c r="K13" i="1"/>
  <c r="M15" i="1"/>
  <c r="K22" i="1"/>
  <c r="K24" i="1"/>
  <c r="K25" i="1"/>
  <c r="K26" i="1"/>
</calcChain>
</file>

<file path=xl/sharedStrings.xml><?xml version="1.0" encoding="utf-8"?>
<sst xmlns="http://schemas.openxmlformats.org/spreadsheetml/2006/main" count="90" uniqueCount="34">
  <si>
    <t xml:space="preserve">Grūdų  ir aliejinių augalų sėklų  supirkimo kainų (iš augintojų ir kitų vidaus rinkos ūkio subjektų) suvestinė ataskaita 
(2022 m. 34– 36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</si>
  <si>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</si>
  <si>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</si>
  <si>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</si>
  <si>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</si>
  <si>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</si>
  <si>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</si>
  <si>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</si>
  <si>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</si>
  <si>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</si>
  <si>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</si>
  <si>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</si>
  <si>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</si>
  <si>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</si>
  <si>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</si>
  <si>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</si>
  <si>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</si>
  <si>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</si>
  <si>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</si>
  <si>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</si>
  <si>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</si>
  <si>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</si>
  <si>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</si>
  <si>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</si>
  <si>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</si>
  <si>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</si>
  <si>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</si>
  <si>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</si>
  <si>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</si>
  <si>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</si>
  <si>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36 savaitę su   35 savaite</t>
  </si>
  <si>
    <t>**** lyginant 2022 m. 36 savaitę su 2021 m. 36 savaite</t>
  </si>
  <si>
    <t>Pastaba: grūdų bei aliejinių augalų sėklų  34  ir 35  savaičių supirkimo kainos patikslintos 2022-09-15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</si>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</sst>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779EC64-7102-4595-A63E-1CA6DD41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64E3AF2-C1CC-47BC-9F48-2382403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986C62A-0F9B-44D0-AB65-474069C4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B3D6DF6-5B4E-4045-9698-9300842F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D094B82-69C1-4905-BA24-70DD51AB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094DA4D-0B56-45E4-A43B-B5AA8DC9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29E9A4A-490A-4CBC-BADF-BBB104E5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82313A6-BEC3-4C3A-BDEA-D7D0DD7A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BB39A0E-7112-466C-B17B-CE389EA8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D904040-6AFB-4C9C-A3AB-E32A56EA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710E6A2-9A60-40CC-893A-C39057B8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D9F3008-1FBE-4D14-91F2-BB9ECDA4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2F3316B-2ACE-4D9A-BF94-982339C8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780BD60-7054-458F-BDEC-83085B0B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7097968-F4FE-4B5C-8647-F2135C3A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728A825-D2E5-47F7-A2C2-7105420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2C8EF61-BCBB-432E-95B6-4C400D08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E380AC6-9898-41BB-810E-B573E432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77FCC43-855C-45CD-A592-203BCD31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34AB351-3800-4DE8-AD30-75EB6BE9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EBDDA9D-0A85-4E6C-A27E-8199CC13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AB6392E-92EF-4E8A-9EC4-A02F8C2F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B44E0A4-F321-4B2E-8EA8-4CC93983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91C33835-C901-43A2-8EB3-6703225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3D0897C1-20A6-4394-8AD1-CD801C37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3D453F9-60C5-4F4A-91A1-4E919B38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6007AF41-8A2A-4741-922B-120C5D28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A17FEA9-C882-4C10-943E-1A048AB9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33FB2CAC-5EEF-4687-94D8-BE306090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60D06AA7-D156-456C-B1DC-2259DED3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184CBB7-5760-4441-B943-B986898E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03FEFCA-48C0-465C-BBE7-0C200D41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321A410-FEF7-446C-95B3-102410C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CEDD608-15A9-492B-9377-2DA37087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3A5B444-E834-45D5-9982-62630C9F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9564867-2665-4A0D-859B-0F690095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EF506D1-E717-46E4-84C9-7BCA33D1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9CCE6C4-9B30-4F38-A6A2-F8D97EB2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63EFBE7-45A5-4DD9-85A6-884CCB43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6B50A08-8389-4833-8797-0C96E8D2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2BD006B-9784-40DF-BC07-E664D359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F2AC0B1-32F7-4567-BDAE-E4E2CC10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69ADA9E-D31B-45D8-95FE-D3C5F494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0CA7600-432C-449C-9294-27092120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99C34CA-DBB8-4897-B43F-A3D14989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7E58B2C-2615-4159-976B-60ACF14C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10F85F4-56B3-4869-AF1C-8036378D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FFCEA4D-BEC5-438A-BA69-89F25F06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9287717-5CD0-4D66-BAC4-069BABF5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CCBFDA2-289A-4BB3-9D75-D0B84FBB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B714C64-3C45-43EA-9E96-102E2613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F5B5AA0-EBF1-4738-AAD8-E6A6AA84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3F69049-4F6C-43DD-8E3B-CB3F28F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29BECCA5-8412-4781-8F7C-30398FAE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635C32E-21E5-4909-8559-4925DC26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FE78E60-8C8D-4B4E-9053-F63C12C7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4519DC5-F29C-4FFE-9C8A-D59033EA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62E31E2-EA67-4530-9A57-753F7F6B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36B0A5C-B01A-4B56-8732-8EDA041B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FAAB0FD-4653-4025-B760-0120163D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A4B0142-8A5E-49A2-93E0-3B52B7CD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37DB5B7-25D8-483F-AB3E-6A664B24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DE02CFF-D3AB-4270-9565-20A8B4AD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9464181-7AC6-43B8-861F-9575310B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844A3AC-BACC-44A0-BC2D-8921FC43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DACE597E-7E9D-473C-98A9-FA4552BB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AF6A4B48-5B15-4714-AA20-85860BB8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0AFB2C1-D006-42D7-AB6F-D1356214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1624BA21-DCCC-48B6-9E1C-7BB1276F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868EF1F-8F3F-4F08-8A96-D76BC202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5F1A6B2-5609-40D3-AA9F-615D83D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7B992B9F-DD5B-4B91-A1CF-0C1BDE8B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F897EB7-D794-4340-9FCB-BAC62837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16F0CA9-C4CD-4A63-83CB-1752ABDE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86C19C7-EA59-4895-9767-D7678942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E9EB223-C792-4A43-946E-E0D26847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66F97AB-E8E3-44DF-8530-87EC3960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FC74E32-4A67-43A4-8D4D-13BBC351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B0C30BE-B317-4BBE-ADC7-2179072F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A75D8F0B-E100-4193-8ECC-DE5815AF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9304E15-F6C4-48E6-9DA4-FF0E666F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1E10B42-2020-45F6-9232-D3718D68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FBCCABB-2875-47CA-976D-A49E5F69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A33E9A7-A6C3-4213-A4CB-341A44C2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62E720C-0FDF-45D9-9178-DFDCEEE1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269A55D-F428-4906-9533-8C1884D2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B7B00A7-54E6-4EDC-8172-58D54D28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F3973D3-17DF-4EEF-928B-AC6DF1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23F1A2B-FD9C-4273-AC1C-5C8DFDFE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6F66640-D702-4B93-BA76-8E44C98C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6B354AC-1D30-407C-AD16-589FF1B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A7DF2B0-C13F-4EFB-ABC9-E7F14F19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54F75AC-6D17-4479-8B05-0166AB35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881D38B-324B-4148-B685-A5E65823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E61DACD-02CF-4ADB-B3BB-019EB472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D1A1DEA-6243-45B1-80E4-DBFB5929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2196768-9686-474E-95E9-1D3FDEF5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FFB67BB-C249-4713-BC3E-9C688922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C0FC589-F8C1-494B-A545-7E3C3B6C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071AA6B-78BA-4574-BD88-ED172027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B6A4F1B-CBCB-49C5-9B2E-A447C6ED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572BE070-926B-45D3-88D5-E14D3AAA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B6CA311-1622-4CA6-8647-0E682F79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57E7B89-8087-44B7-9322-FC276C3C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65D82F6-3FB8-4E25-A292-C77D11A5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83BDE67-F1BA-48EB-A4F1-DB4231DD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889F51E-E6C9-41D6-A3BD-5903271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CB680C5-8DB3-4F03-99E4-CB1F4443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7AE8198-6F80-421D-9AAC-FD7E72A4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193B45C-8CB0-4B0A-9FC9-98EBEDCD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D168BC3-9B3E-4425-9788-F7009CB4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E7E7B77-386D-4B7E-B8FC-3041D2D6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7F419E4-F448-4CC6-BB4C-5855854E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8542CD6-EF6E-4D73-927F-82EFE4EC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3724C6E-22C4-44CD-A560-5918FACC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05A125B-1F5A-4CC4-8321-040025C8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A871B64-4FA0-4A2D-BD25-BE886726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38085A2-4FA6-4B49-A578-BE630FE7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F024E5A-939C-436F-803E-52CAB2B2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D359865-7C29-494F-BB3B-B44C4185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57BF2042-B118-47F1-809D-FEB653CA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6D27310-7308-4D03-8084-42D5B5F1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FC9A339-2810-4D72-B25B-9E4B87D3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D2E504E-17B0-4F5B-A577-1C5570F2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EC00135-15A6-4F30-9A43-48237AFC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4851ECA-0CDA-4A9C-8740-DF73CDC6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BD4DCC2-3025-49F6-8946-CFBE9B44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DB7895F-0FEE-4DBD-82F1-4C3EC987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1725E54-53C6-4DD0-9E8C-89553436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68C3D0F-E48E-462B-9205-3DF84113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1E513B6-046F-49DB-A81C-82346018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F6DCF43-D17A-4D44-8175-7D0FC634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AEBD4F7-F381-4F09-AAC5-EFCC7417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3BC5959-9169-45E6-AEA5-36804366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E56EB5F-A199-4F2E-9FB3-02D5C85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0CDEF42-879C-4B62-9F68-1C2047C0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D053DC9B-2D54-4EE9-83B1-0E4FA10D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4FF0282-859D-444F-B487-2D8C7A6D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033F480-D907-4403-9ABD-2E76C3F7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FD8248D-A5EA-4F92-A9C1-B32757B8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3FBEBAD3-4C25-418C-81A6-2465B873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E333E1E-E984-485D-9D3F-9C89A071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2946899-A1A9-4AE6-956A-3018B670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109FDCD8-7E9E-467D-9808-A3C5AC06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8ECEAF9B-967F-4DF4-9CCA-E784D89A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7C29E5B-92B6-429C-81DA-EBCFB486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9EADFD6-0811-4285-AE13-83F12739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B1E4A51-5D17-421D-8DD6-887B4B74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290A9E9-08D0-465D-A278-23BF5A68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9839DA8-E00F-49EE-B43B-703A29FF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9F6BC22-83BC-4730-8537-25B7BCAD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29E7F4C-7EAB-42BF-9F52-CF58C540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9681C78-6165-4055-AC93-50AD3D1F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14826EF-50A9-429B-B611-02B0878B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4126704-17F4-49C4-9321-0C089B5B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34E2CAE8-B9B5-4180-BC8C-43814A80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7331611-87E5-48F1-BDC4-FAB4202B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C9730A08-B7AA-4CC6-8823-024DBC5F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7617FE14-D7C9-4C5A-9877-2CAD95A8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0C86747-2CA3-4FF7-8942-5FD0C839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DC1228E-178C-4F28-8745-97967FEB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2619A7A-6D90-45D7-936B-761B5B0A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B01682D-F5D1-40D1-8FBD-31AD3888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E9BBEAF-223A-4D6E-A88D-E49FD4E7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E9EBA14-1A51-4F59-BCB5-358A273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C79CF28-3775-44B5-B773-D2B1D202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19819FC-2836-4CD2-92C0-2BA55D0C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1B50EFF-A522-459C-ABCE-D38DF15B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A91A902-0838-460A-81E1-DE18EBC0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4A46CBC-4053-42B2-B400-F041CB39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043F957-4A65-4D6C-B72A-06F43B83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6A1DA85-C566-4872-B732-0615037D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08573BE-4886-4194-AC22-EE096F22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A057FD9-9642-4083-A732-EF48E669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25C1389-7635-4F24-B47E-AB2AE42B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BD02BA6-8B3E-4945-BF51-9F603218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DC65770-6AF6-44B9-A4C8-C362DA09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B2442648-D093-45DF-B453-D770EF5E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0D856A3-E970-4977-A58C-F6749ABD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F304B40-C07C-484B-9122-C652AC63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65F4C0D-3BEB-4E4E-AAB9-E104E92A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52B86A6-51F6-4A11-9DB3-64A9883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80652D8-216A-4FC4-96B5-542B0E28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6E8E798-611B-4B7A-9E48-B9395A8C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4D93691-3C2E-4417-A25F-31CEB776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09FEBCB-F054-4BE2-91BA-4A5EE54F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321421E-CB72-43AE-B00B-E34C95A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80AA306-F970-41C3-8F8E-F71CD11F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025A081-0A66-4FB0-B9CB-89D75328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D4422BB-3662-4528-AB76-0DE4B821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3079C1B-475E-49C5-ABCC-0933E96E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0094FAB-3C5F-48A1-8BC0-7386AE36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8A2C8BBC-C84B-4C4D-8351-497888CE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19E47D1-BFB6-4E7B-9C19-3A84C647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CCABF98F-9D43-4E3A-8A95-C54547F2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grudu_supirkimo_kiekiai%20ir%20kainos2021naujas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os"/>
    </sheetNames>
    <sheetDataSet>
      <sheetData sheetId="0"/>
      <sheetData sheetId="1">
        <row r="7">
          <cell r="O7">
            <v>214.29900000000001</v>
          </cell>
          <cell r="P7">
            <v>213.66300000000001</v>
          </cell>
        </row>
        <row r="8">
          <cell r="O8">
            <v>211.29499999999999</v>
          </cell>
          <cell r="P8">
            <v>211.256</v>
          </cell>
        </row>
        <row r="9">
          <cell r="O9">
            <v>224.72499999999999</v>
          </cell>
          <cell r="P9">
            <v>223.93899999999999</v>
          </cell>
        </row>
        <row r="10">
          <cell r="O10">
            <v>222.221</v>
          </cell>
          <cell r="P10">
            <v>222.14400000000001</v>
          </cell>
        </row>
        <row r="11">
          <cell r="O11">
            <v>196.922</v>
          </cell>
          <cell r="P11">
            <v>195.45099999999999</v>
          </cell>
        </row>
        <row r="12">
          <cell r="O12">
            <v>182.12299999999999</v>
          </cell>
          <cell r="P12">
            <v>180.10300000000001</v>
          </cell>
        </row>
        <row r="14">
          <cell r="O14">
            <v>152.102</v>
          </cell>
          <cell r="P14">
            <v>150.00700000000001</v>
          </cell>
        </row>
        <row r="15">
          <cell r="O15">
            <v>150.64599999999999</v>
          </cell>
          <cell r="P15">
            <v>149.83000000000001</v>
          </cell>
        </row>
        <row r="16">
          <cell r="O16">
            <v>153.05000000000001</v>
          </cell>
          <cell r="P16">
            <v>150.12200000000001</v>
          </cell>
        </row>
        <row r="17">
          <cell r="O17">
            <v>193.971</v>
          </cell>
          <cell r="P17">
            <v>193.60499999999999</v>
          </cell>
        </row>
        <row r="18">
          <cell r="O18">
            <v>197.196</v>
          </cell>
          <cell r="P18">
            <v>197.07499999999999</v>
          </cell>
        </row>
        <row r="19">
          <cell r="O19">
            <v>195.02</v>
          </cell>
          <cell r="P19">
            <v>194.46199999999999</v>
          </cell>
        </row>
        <row r="20">
          <cell r="O20">
            <v>192.684</v>
          </cell>
          <cell r="P20">
            <v>192.49700000000001</v>
          </cell>
        </row>
        <row r="21">
          <cell r="O21">
            <v>153.11799999999999</v>
          </cell>
          <cell r="P21">
            <v>150.87700000000001</v>
          </cell>
        </row>
        <row r="23">
          <cell r="O23">
            <v>171.99700000000001</v>
          </cell>
          <cell r="P23">
            <v>169.68799999999999</v>
          </cell>
        </row>
        <row r="28">
          <cell r="O28">
            <v>235.416</v>
          </cell>
          <cell r="P28">
            <v>234.58500000000001</v>
          </cell>
        </row>
        <row r="29">
          <cell r="O29">
            <v>246.16900000000001</v>
          </cell>
          <cell r="P29">
            <v>244.709</v>
          </cell>
        </row>
        <row r="34">
          <cell r="O34">
            <v>490.553</v>
          </cell>
          <cell r="P34">
            <v>489.4</v>
          </cell>
        </row>
      </sheetData>
      <sheetData sheetId="2"/>
      <sheetData sheetId="3">
        <row r="7">
          <cell r="O7">
            <v>303.31</v>
          </cell>
          <cell r="P7">
            <v>302.75400000000002</v>
          </cell>
        </row>
        <row r="8">
          <cell r="O8">
            <v>352.80700000000002</v>
          </cell>
          <cell r="P8">
            <v>352.51100000000002</v>
          </cell>
        </row>
        <row r="9">
          <cell r="O9">
            <v>330.50099999999998</v>
          </cell>
          <cell r="P9">
            <v>330.21199999999999</v>
          </cell>
        </row>
        <row r="10">
          <cell r="O10">
            <v>309.005</v>
          </cell>
          <cell r="P10">
            <v>308.67599999999999</v>
          </cell>
        </row>
        <row r="11">
          <cell r="O11">
            <v>297.05200000000002</v>
          </cell>
          <cell r="P11">
            <v>296.25200000000001</v>
          </cell>
        </row>
        <row r="12">
          <cell r="O12">
            <v>273.52100000000002</v>
          </cell>
          <cell r="P12">
            <v>272.36500000000001</v>
          </cell>
        </row>
        <row r="14">
          <cell r="O14">
            <v>242.55799999999999</v>
          </cell>
          <cell r="P14">
            <v>238.07599999999999</v>
          </cell>
        </row>
        <row r="15">
          <cell r="O15">
            <v>249.14500000000001</v>
          </cell>
          <cell r="P15">
            <v>244.96</v>
          </cell>
        </row>
        <row r="16">
          <cell r="O16">
            <v>227.19</v>
          </cell>
          <cell r="P16">
            <v>222.01599999999999</v>
          </cell>
        </row>
        <row r="17">
          <cell r="O17">
            <v>281.81200000000001</v>
          </cell>
          <cell r="P17">
            <v>280.05</v>
          </cell>
        </row>
        <row r="18">
          <cell r="O18">
            <v>263.28300000000002</v>
          </cell>
          <cell r="P18">
            <v>262.66199999999998</v>
          </cell>
        </row>
        <row r="19">
          <cell r="O19">
            <v>263.14499999999998</v>
          </cell>
          <cell r="P19">
            <v>261.755</v>
          </cell>
        </row>
        <row r="20">
          <cell r="O20">
            <v>337.55399999999997</v>
          </cell>
          <cell r="P20">
            <v>334.47699999999998</v>
          </cell>
        </row>
        <row r="21">
          <cell r="O21">
            <v>266.67</v>
          </cell>
          <cell r="P21">
            <v>261.44900000000001</v>
          </cell>
        </row>
        <row r="23">
          <cell r="O23">
            <v>260.55700000000002</v>
          </cell>
          <cell r="P23">
            <v>257.24</v>
          </cell>
        </row>
        <row r="24">
          <cell r="O24">
            <v>311.709</v>
          </cell>
          <cell r="P24">
            <v>311.709</v>
          </cell>
        </row>
        <row r="28">
          <cell r="O28">
            <v>336.43200000000002</v>
          </cell>
          <cell r="P28">
            <v>334.04300000000001</v>
          </cell>
        </row>
        <row r="29">
          <cell r="O29">
            <v>335.589</v>
          </cell>
          <cell r="P29">
            <v>335.589</v>
          </cell>
        </row>
        <row r="34">
          <cell r="O34">
            <v>645.49199999999996</v>
          </cell>
          <cell r="P34">
            <v>644.41999999999996</v>
          </cell>
        </row>
      </sheetData>
      <sheetData sheetId="4"/>
      <sheetData sheetId="5">
        <row r="7">
          <cell r="O7">
            <v>308.64</v>
          </cell>
          <cell r="P7">
            <v>301.767</v>
          </cell>
        </row>
        <row r="8">
          <cell r="O8">
            <v>345.928</v>
          </cell>
          <cell r="P8">
            <v>345.35300000000001</v>
          </cell>
        </row>
        <row r="9">
          <cell r="O9">
            <v>322.26799999999997</v>
          </cell>
          <cell r="P9">
            <v>321.94600000000003</v>
          </cell>
        </row>
        <row r="10">
          <cell r="O10">
            <v>310.71899999999999</v>
          </cell>
          <cell r="P10">
            <v>298.80500000000001</v>
          </cell>
        </row>
        <row r="11">
          <cell r="O11">
            <v>308.28800000000001</v>
          </cell>
          <cell r="P11">
            <v>307.65499999999997</v>
          </cell>
        </row>
        <row r="12">
          <cell r="O12">
            <v>289.48700000000002</v>
          </cell>
          <cell r="P12">
            <v>288.16199999999998</v>
          </cell>
        </row>
        <row r="14">
          <cell r="O14">
            <v>243.16800000000001</v>
          </cell>
          <cell r="P14">
            <v>238.684</v>
          </cell>
        </row>
        <row r="15">
          <cell r="O15">
            <v>251.78700000000001</v>
          </cell>
          <cell r="P15">
            <v>247.84200000000001</v>
          </cell>
        </row>
        <row r="16">
          <cell r="O16">
            <v>224.99799999999999</v>
          </cell>
          <cell r="P16">
            <v>219.37899999999999</v>
          </cell>
        </row>
        <row r="17">
          <cell r="O17">
            <v>293.98599999999999</v>
          </cell>
          <cell r="P17">
            <v>292.32</v>
          </cell>
        </row>
        <row r="18">
          <cell r="O18">
            <v>267.625</v>
          </cell>
          <cell r="P18">
            <v>266.00200000000001</v>
          </cell>
        </row>
        <row r="19">
          <cell r="O19">
            <v>271.89800000000002</v>
          </cell>
          <cell r="P19">
            <v>270.70499999999998</v>
          </cell>
        </row>
        <row r="20">
          <cell r="O20">
            <v>318.58199999999999</v>
          </cell>
          <cell r="P20">
            <v>316.505</v>
          </cell>
        </row>
        <row r="21">
          <cell r="O21">
            <v>263.46300000000002</v>
          </cell>
          <cell r="P21">
            <v>261.63299999999998</v>
          </cell>
        </row>
        <row r="23">
          <cell r="O23">
            <v>275.44</v>
          </cell>
          <cell r="P23">
            <v>274.12900000000002</v>
          </cell>
        </row>
        <row r="24">
          <cell r="O24">
            <v>317.03800000000001</v>
          </cell>
          <cell r="P24">
            <v>317.03800000000001</v>
          </cell>
        </row>
        <row r="28">
          <cell r="O28">
            <v>335.72800000000001</v>
          </cell>
          <cell r="P28">
            <v>334.23500000000001</v>
          </cell>
        </row>
        <row r="29">
          <cell r="O29">
            <v>351.49</v>
          </cell>
          <cell r="P29">
            <v>350.74900000000002</v>
          </cell>
        </row>
        <row r="34">
          <cell r="O34">
            <v>623.15899999999999</v>
          </cell>
          <cell r="P34">
            <v>620.72</v>
          </cell>
        </row>
      </sheetData>
      <sheetData sheetId="6"/>
      <sheetData sheetId="7">
        <row r="7">
          <cell r="O7">
            <v>305.63400000000001</v>
          </cell>
          <cell r="P7">
            <v>305.13600000000002</v>
          </cell>
        </row>
        <row r="8">
          <cell r="O8">
            <v>325.976</v>
          </cell>
          <cell r="P8">
            <v>325.976</v>
          </cell>
        </row>
        <row r="9">
          <cell r="O9">
            <v>338.863</v>
          </cell>
          <cell r="P9">
            <v>338.81400000000002</v>
          </cell>
        </row>
        <row r="10">
          <cell r="O10">
            <v>306.62900000000002</v>
          </cell>
          <cell r="P10">
            <v>306.45499999999998</v>
          </cell>
        </row>
        <row r="11">
          <cell r="O11">
            <v>306.315</v>
          </cell>
          <cell r="P11">
            <v>305.55799999999999</v>
          </cell>
        </row>
        <row r="12">
          <cell r="O12">
            <v>278.60899999999998</v>
          </cell>
          <cell r="P12">
            <v>276.39400000000001</v>
          </cell>
        </row>
        <row r="14">
          <cell r="O14">
            <v>234.57300000000001</v>
          </cell>
          <cell r="P14">
            <v>227.732</v>
          </cell>
        </row>
        <row r="16">
          <cell r="O16">
            <v>218.21799999999999</v>
          </cell>
          <cell r="P16">
            <v>214.93600000000001</v>
          </cell>
        </row>
        <row r="17">
          <cell r="O17">
            <v>308.83199999999999</v>
          </cell>
          <cell r="P17">
            <v>303.94600000000003</v>
          </cell>
        </row>
        <row r="18">
          <cell r="O18">
            <v>280.05900000000003</v>
          </cell>
          <cell r="P18">
            <v>267.49799999999999</v>
          </cell>
        </row>
        <row r="19">
          <cell r="O19">
            <v>266.68099999999998</v>
          </cell>
          <cell r="P19">
            <v>264.35700000000003</v>
          </cell>
        </row>
        <row r="20">
          <cell r="O20">
            <v>332.755</v>
          </cell>
          <cell r="P20">
            <v>329.55399999999997</v>
          </cell>
        </row>
        <row r="21">
          <cell r="O21">
            <v>248.90100000000001</v>
          </cell>
          <cell r="P21">
            <v>248.334</v>
          </cell>
        </row>
        <row r="22">
          <cell r="O22">
            <v>788.36599999999999</v>
          </cell>
          <cell r="P22">
            <v>754.22400000000005</v>
          </cell>
        </row>
        <row r="23">
          <cell r="O23">
            <v>271.96800000000002</v>
          </cell>
          <cell r="P23">
            <v>269.05799999999999</v>
          </cell>
        </row>
        <row r="24">
          <cell r="O24">
            <v>320.34800000000001</v>
          </cell>
          <cell r="P24">
            <v>320.34800000000001</v>
          </cell>
        </row>
        <row r="28">
          <cell r="O28">
            <v>340.53199999999998</v>
          </cell>
          <cell r="P28">
            <v>339.16699999999997</v>
          </cell>
        </row>
        <row r="29">
          <cell r="O29">
            <v>358.47399999999999</v>
          </cell>
          <cell r="P29">
            <v>358.03899999999999</v>
          </cell>
        </row>
        <row r="34">
          <cell r="O34">
            <v>612.58500000000004</v>
          </cell>
          <cell r="P34">
            <v>610.29399999999998</v>
          </cell>
        </row>
      </sheetData>
      <sheetData sheetId="8">
        <row r="5">
          <cell r="B5" t="str">
            <v>36  sav.  (09 06–12 )</v>
          </cell>
          <cell r="D5" t="str">
            <v>34  sav.  (08 22– 28)</v>
          </cell>
          <cell r="F5" t="str">
            <v>35  sav.  (08 29– 09 04)</v>
          </cell>
          <cell r="H5" t="str">
            <v>36  sav.  (09 05– 11)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26E7-629D-448A-AB93-A1756AD98884}">
  <dimension ref="A1:P62"/>
  <sheetViews>
    <sheetView showGridLines="0" tabSelected="1" workbookViewId="0">
      <selection activeCell="P19" sqref="P1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4257812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tr">
        <f>+[1]kiekiai!B5</f>
        <v>36  sav.  (09 06–12 )</v>
      </c>
      <c r="C4" s="16"/>
      <c r="D4" s="17" t="str">
        <f>+[1]kiekiai!D5</f>
        <v>34  sav.  (08 22– 28)</v>
      </c>
      <c r="E4" s="18"/>
      <c r="F4" s="17" t="str">
        <f>+[1]kiekiai!F5</f>
        <v>35  sav.  (08 29– 09 04)</v>
      </c>
      <c r="G4" s="18"/>
      <c r="H4" s="17" t="str">
        <f>+[1]kiekiai!H5</f>
        <v>36  sav.  (09 05– 11)</v>
      </c>
      <c r="I4" s="18"/>
      <c r="J4" s="19" t="s">
        <v>3</v>
      </c>
      <c r="K4" s="20"/>
      <c r="L4" s="19" t="s">
        <v>4</v>
      </c>
      <c r="M4" s="20"/>
    </row>
    <row r="5" spans="1:16" x14ac:dyDescent="0.25">
      <c r="A5" s="14"/>
      <c r="B5" s="21" t="s">
        <v>5</v>
      </c>
      <c r="C5" s="22" t="s">
        <v>6</v>
      </c>
      <c r="D5" s="21" t="s">
        <v>5</v>
      </c>
      <c r="E5" s="22" t="s">
        <v>6</v>
      </c>
      <c r="F5" s="21" t="s">
        <v>5</v>
      </c>
      <c r="G5" s="22" t="s">
        <v>6</v>
      </c>
      <c r="H5" s="21" t="s">
        <v>5</v>
      </c>
      <c r="I5" s="22" t="s">
        <v>6</v>
      </c>
      <c r="J5" s="21" t="s">
        <v>5</v>
      </c>
      <c r="K5" s="22" t="s">
        <v>6</v>
      </c>
      <c r="L5" s="21" t="s">
        <v>5</v>
      </c>
      <c r="M5" s="23" t="s">
        <v>6</v>
      </c>
    </row>
    <row r="6" spans="1:16" s="30" customFormat="1" x14ac:dyDescent="0.25">
      <c r="A6" s="24" t="s">
        <v>7</v>
      </c>
      <c r="B6" s="25">
        <f>[1]Pra_m00!O7</f>
        <v>214.29900000000001</v>
      </c>
      <c r="C6" s="26">
        <f>[1]Pra_m00!P7</f>
        <v>213.66300000000001</v>
      </c>
      <c r="D6" s="25">
        <f>[1]sie_11!O7</f>
        <v>303.31</v>
      </c>
      <c r="E6" s="26">
        <f>[1]sie_11!P7</f>
        <v>302.75400000000002</v>
      </c>
      <c r="F6" s="25">
        <f>[1]sie_22!O7</f>
        <v>308.64</v>
      </c>
      <c r="G6" s="26">
        <f>[1]sie_22!P7</f>
        <v>301.767</v>
      </c>
      <c r="H6" s="25">
        <f>[1]sie_33!O7</f>
        <v>305.63400000000001</v>
      </c>
      <c r="I6" s="26">
        <f>[1]sie_33!P7</f>
        <v>305.13600000000002</v>
      </c>
      <c r="J6" s="25">
        <f t="shared" ref="J6:K21" si="0">+((H6*100/F6)-100)</f>
        <v>-0.97395023328148511</v>
      </c>
      <c r="K6" s="26">
        <f t="shared" si="0"/>
        <v>1.1164242611021109</v>
      </c>
      <c r="L6" s="25">
        <f t="shared" ref="L6:M21" si="1">+((H6*100/B6)-100)</f>
        <v>42.62035753783266</v>
      </c>
      <c r="M6" s="27">
        <f t="shared" si="1"/>
        <v>42.811811123123789</v>
      </c>
      <c r="N6" s="28"/>
      <c r="O6" s="29"/>
      <c r="P6" s="29"/>
    </row>
    <row r="7" spans="1:16" s="30" customFormat="1" x14ac:dyDescent="0.25">
      <c r="A7" s="31" t="s">
        <v>8</v>
      </c>
      <c r="B7" s="32">
        <f>[1]Pra_m00!O8</f>
        <v>211.29499999999999</v>
      </c>
      <c r="C7" s="33">
        <f>[1]Pra_m00!P8</f>
        <v>211.256</v>
      </c>
      <c r="D7" s="34">
        <f>[1]sie_11!O8</f>
        <v>352.80700000000002</v>
      </c>
      <c r="E7" s="35">
        <f>[1]sie_11!P8</f>
        <v>352.51100000000002</v>
      </c>
      <c r="F7" s="34">
        <f>[1]sie_22!O8</f>
        <v>345.928</v>
      </c>
      <c r="G7" s="35">
        <f>[1]sie_22!P8</f>
        <v>345.35300000000001</v>
      </c>
      <c r="H7" s="34">
        <f>[1]sie_33!O8</f>
        <v>325.976</v>
      </c>
      <c r="I7" s="35">
        <f>[1]sie_33!P8</f>
        <v>325.976</v>
      </c>
      <c r="J7" s="32">
        <f>+((H7*100/F7)-100)</f>
        <v>-5.76767419809903</v>
      </c>
      <c r="K7" s="33">
        <f>+((I7*100/G7)-100)</f>
        <v>-5.6107808532139671</v>
      </c>
      <c r="L7" s="32">
        <f>+((H7*100/B7)-100)</f>
        <v>54.275302302468106</v>
      </c>
      <c r="M7" s="36">
        <f>+((I7*100/C7)-100)</f>
        <v>54.303783087817607</v>
      </c>
      <c r="N7" s="28"/>
      <c r="O7" s="29"/>
      <c r="P7" s="29"/>
    </row>
    <row r="8" spans="1:16" x14ac:dyDescent="0.25">
      <c r="A8" s="37" t="s">
        <v>9</v>
      </c>
      <c r="B8" s="32">
        <f>[1]Pra_m00!O9</f>
        <v>224.72499999999999</v>
      </c>
      <c r="C8" s="33">
        <f>[1]Pra_m00!P9</f>
        <v>223.93899999999999</v>
      </c>
      <c r="D8" s="34">
        <f>[1]sie_11!O9</f>
        <v>330.50099999999998</v>
      </c>
      <c r="E8" s="35">
        <f>[1]sie_11!P9</f>
        <v>330.21199999999999</v>
      </c>
      <c r="F8" s="34">
        <f>[1]sie_22!O9</f>
        <v>322.26799999999997</v>
      </c>
      <c r="G8" s="35">
        <f>[1]sie_22!P9</f>
        <v>321.94600000000003</v>
      </c>
      <c r="H8" s="34">
        <f>[1]sie_33!O9</f>
        <v>338.863</v>
      </c>
      <c r="I8" s="35">
        <f>[1]sie_33!P9</f>
        <v>338.81400000000002</v>
      </c>
      <c r="J8" s="32">
        <f t="shared" si="0"/>
        <v>5.1494408380602721</v>
      </c>
      <c r="K8" s="33">
        <f t="shared" si="0"/>
        <v>5.2393879718959084</v>
      </c>
      <c r="L8" s="32">
        <f t="shared" si="1"/>
        <v>50.79007676048505</v>
      </c>
      <c r="M8" s="36">
        <f t="shared" si="1"/>
        <v>51.297451538142099</v>
      </c>
    </row>
    <row r="9" spans="1:16" x14ac:dyDescent="0.25">
      <c r="A9" s="38" t="s">
        <v>10</v>
      </c>
      <c r="B9" s="32">
        <f>[1]Pra_m00!O10</f>
        <v>222.221</v>
      </c>
      <c r="C9" s="33">
        <f>[1]Pra_m00!P10</f>
        <v>222.14400000000001</v>
      </c>
      <c r="D9" s="34">
        <f>[1]sie_11!O10</f>
        <v>309.005</v>
      </c>
      <c r="E9" s="35">
        <f>[1]sie_11!P10</f>
        <v>308.67599999999999</v>
      </c>
      <c r="F9" s="34">
        <f>[1]sie_22!O10</f>
        <v>310.71899999999999</v>
      </c>
      <c r="G9" s="35">
        <f>[1]sie_22!P10</f>
        <v>298.80500000000001</v>
      </c>
      <c r="H9" s="34">
        <f>[1]sie_33!O10</f>
        <v>306.62900000000002</v>
      </c>
      <c r="I9" s="35">
        <f>[1]sie_33!P10</f>
        <v>306.45499999999998</v>
      </c>
      <c r="J9" s="39">
        <f t="shared" si="0"/>
        <v>-1.3163018676038405</v>
      </c>
      <c r="K9" s="40">
        <f t="shared" si="0"/>
        <v>2.5601981225213706</v>
      </c>
      <c r="L9" s="39">
        <f t="shared" si="1"/>
        <v>37.983808910949023</v>
      </c>
      <c r="M9" s="41">
        <f t="shared" si="1"/>
        <v>37.953309564966872</v>
      </c>
    </row>
    <row r="10" spans="1:16" x14ac:dyDescent="0.25">
      <c r="A10" s="38" t="s">
        <v>11</v>
      </c>
      <c r="B10" s="32">
        <f>[1]Pra_m00!O11</f>
        <v>196.922</v>
      </c>
      <c r="C10" s="33">
        <f>[1]Pra_m00!P11</f>
        <v>195.45099999999999</v>
      </c>
      <c r="D10" s="34">
        <f>[1]sie_11!O11</f>
        <v>297.05200000000002</v>
      </c>
      <c r="E10" s="35">
        <f>[1]sie_11!P11</f>
        <v>296.25200000000001</v>
      </c>
      <c r="F10" s="34">
        <f>[1]sie_22!O11</f>
        <v>308.28800000000001</v>
      </c>
      <c r="G10" s="35">
        <f>[1]sie_22!P11</f>
        <v>307.65499999999997</v>
      </c>
      <c r="H10" s="34">
        <f>[1]sie_33!O11</f>
        <v>306.315</v>
      </c>
      <c r="I10" s="35">
        <f>[1]sie_33!P11</f>
        <v>305.55799999999999</v>
      </c>
      <c r="J10" s="39">
        <f>+((H10*100/F10)-100)</f>
        <v>-0.63998598712892374</v>
      </c>
      <c r="K10" s="40">
        <f t="shared" si="0"/>
        <v>-0.6816076449269417</v>
      </c>
      <c r="L10" s="39">
        <f>+((H10*100/B10)-100)</f>
        <v>55.551436609418971</v>
      </c>
      <c r="M10" s="41">
        <f>+((I10*100/C10)-100)</f>
        <v>56.334835841208275</v>
      </c>
    </row>
    <row r="11" spans="1:16" x14ac:dyDescent="0.25">
      <c r="A11" s="38" t="s">
        <v>12</v>
      </c>
      <c r="B11" s="32">
        <f>[1]Pra_m00!O12</f>
        <v>182.12299999999999</v>
      </c>
      <c r="C11" s="33">
        <f>[1]Pra_m00!P12</f>
        <v>180.10300000000001</v>
      </c>
      <c r="D11" s="32">
        <f>[1]sie_11!O12</f>
        <v>273.52100000000002</v>
      </c>
      <c r="E11" s="33">
        <f>[1]sie_11!P12</f>
        <v>272.36500000000001</v>
      </c>
      <c r="F11" s="32">
        <f>[1]sie_22!O12</f>
        <v>289.48700000000002</v>
      </c>
      <c r="G11" s="33">
        <f>[1]sie_22!P12</f>
        <v>288.16199999999998</v>
      </c>
      <c r="H11" s="32">
        <f>[1]sie_33!O12</f>
        <v>278.60899999999998</v>
      </c>
      <c r="I11" s="33">
        <f>[1]sie_33!P12</f>
        <v>276.39400000000001</v>
      </c>
      <c r="J11" s="39">
        <f t="shared" si="0"/>
        <v>-3.7576816920967246</v>
      </c>
      <c r="K11" s="40">
        <f t="shared" si="0"/>
        <v>-4.0838139657553683</v>
      </c>
      <c r="L11" s="39">
        <f t="shared" si="1"/>
        <v>52.978481575638426</v>
      </c>
      <c r="M11" s="41">
        <f t="shared" si="1"/>
        <v>53.464406478515059</v>
      </c>
    </row>
    <row r="12" spans="1:16" x14ac:dyDescent="0.25">
      <c r="A12" s="42" t="s">
        <v>13</v>
      </c>
      <c r="B12" s="34" t="s">
        <v>14</v>
      </c>
      <c r="C12" s="35" t="s">
        <v>14</v>
      </c>
      <c r="D12" s="32" t="s">
        <v>15</v>
      </c>
      <c r="E12" s="33" t="s">
        <v>15</v>
      </c>
      <c r="F12" s="32" t="s">
        <v>15</v>
      </c>
      <c r="G12" s="33" t="s">
        <v>15</v>
      </c>
      <c r="H12" s="32" t="s">
        <v>14</v>
      </c>
      <c r="I12" s="33" t="s">
        <v>14</v>
      </c>
      <c r="J12" s="39" t="s">
        <v>14</v>
      </c>
      <c r="K12" s="40" t="s">
        <v>14</v>
      </c>
      <c r="L12" s="39" t="s">
        <v>14</v>
      </c>
      <c r="M12" s="41" t="s">
        <v>14</v>
      </c>
    </row>
    <row r="13" spans="1:16" s="30" customFormat="1" x14ac:dyDescent="0.25">
      <c r="A13" s="43" t="s">
        <v>16</v>
      </c>
      <c r="B13" s="44">
        <f>[1]Pra_m00!O14</f>
        <v>152.102</v>
      </c>
      <c r="C13" s="45">
        <f>[1]Pra_m00!P14</f>
        <v>150.00700000000001</v>
      </c>
      <c r="D13" s="44">
        <f>[1]sie_11!O14</f>
        <v>242.55799999999999</v>
      </c>
      <c r="E13" s="45">
        <f>[1]sie_11!P14</f>
        <v>238.07599999999999</v>
      </c>
      <c r="F13" s="44">
        <f>[1]sie_22!O14</f>
        <v>243.16800000000001</v>
      </c>
      <c r="G13" s="45">
        <f>[1]sie_22!P14</f>
        <v>238.684</v>
      </c>
      <c r="H13" s="44">
        <f>[1]sie_33!O14</f>
        <v>234.57300000000001</v>
      </c>
      <c r="I13" s="45">
        <f>[1]sie_33!P14</f>
        <v>227.732</v>
      </c>
      <c r="J13" s="46">
        <f>+((H13*100/F13)-100)</f>
        <v>-3.5345933675483678</v>
      </c>
      <c r="K13" s="47">
        <f t="shared" si="0"/>
        <v>-4.5884935730924497</v>
      </c>
      <c r="L13" s="46">
        <f>+((H13*100/B13)-100)</f>
        <v>54.22085179682054</v>
      </c>
      <c r="M13" s="48">
        <f t="shared" si="1"/>
        <v>51.814248668395464</v>
      </c>
      <c r="N13" s="28"/>
      <c r="O13" s="29"/>
      <c r="P13" s="29"/>
    </row>
    <row r="14" spans="1:16" x14ac:dyDescent="0.25">
      <c r="A14" s="37" t="s">
        <v>9</v>
      </c>
      <c r="B14" s="32">
        <f>[1]Pra_m00!O15</f>
        <v>150.64599999999999</v>
      </c>
      <c r="C14" s="33">
        <f>[1]Pra_m00!P15</f>
        <v>149.83000000000001</v>
      </c>
      <c r="D14" s="34">
        <f>[1]sie_11!O15</f>
        <v>249.14500000000001</v>
      </c>
      <c r="E14" s="35">
        <f>[1]sie_11!P15</f>
        <v>244.96</v>
      </c>
      <c r="F14" s="34">
        <f>[1]sie_22!O15</f>
        <v>251.78700000000001</v>
      </c>
      <c r="G14" s="35">
        <f>[1]sie_22!P15</f>
        <v>247.84200000000001</v>
      </c>
      <c r="H14" s="34" t="s">
        <v>15</v>
      </c>
      <c r="I14" s="35" t="s">
        <v>15</v>
      </c>
      <c r="J14" s="49" t="s">
        <v>14</v>
      </c>
      <c r="K14" s="50" t="s">
        <v>14</v>
      </c>
      <c r="L14" s="51" t="s">
        <v>14</v>
      </c>
      <c r="M14" s="52" t="s">
        <v>14</v>
      </c>
    </row>
    <row r="15" spans="1:16" x14ac:dyDescent="0.25">
      <c r="A15" s="53" t="s">
        <v>10</v>
      </c>
      <c r="B15" s="34">
        <f>[1]Pra_m00!O16</f>
        <v>153.05000000000001</v>
      </c>
      <c r="C15" s="35">
        <f>[1]Pra_m00!P16</f>
        <v>150.12200000000001</v>
      </c>
      <c r="D15" s="54">
        <f>[1]sie_11!O16</f>
        <v>227.19</v>
      </c>
      <c r="E15" s="55">
        <f>[1]sie_11!P16</f>
        <v>222.01599999999999</v>
      </c>
      <c r="F15" s="54">
        <f>[1]sie_22!O16</f>
        <v>224.99799999999999</v>
      </c>
      <c r="G15" s="55">
        <f>[1]sie_22!P16</f>
        <v>219.37899999999999</v>
      </c>
      <c r="H15" s="54">
        <f>[1]sie_33!O16</f>
        <v>218.21799999999999</v>
      </c>
      <c r="I15" s="55">
        <f>[1]sie_33!P16</f>
        <v>214.93600000000001</v>
      </c>
      <c r="J15" s="49">
        <f>+((H15*100/F15)-100)</f>
        <v>-3.0133601187566086</v>
      </c>
      <c r="K15" s="50">
        <f>+((I15*100/G15)-100)</f>
        <v>-2.0252622174410391</v>
      </c>
      <c r="L15" s="56">
        <f>+((H15*100/B15)-100)</f>
        <v>42.579549166938904</v>
      </c>
      <c r="M15" s="57">
        <f t="shared" si="1"/>
        <v>43.174218302447343</v>
      </c>
    </row>
    <row r="16" spans="1:16" s="30" customFormat="1" x14ac:dyDescent="0.25">
      <c r="A16" s="31" t="s">
        <v>17</v>
      </c>
      <c r="B16" s="44">
        <f>[1]Pra_m00!O17</f>
        <v>193.971</v>
      </c>
      <c r="C16" s="45">
        <f>[1]Pra_m00!P17</f>
        <v>193.60499999999999</v>
      </c>
      <c r="D16" s="58">
        <f>[1]sie_11!O17</f>
        <v>281.81200000000001</v>
      </c>
      <c r="E16" s="59">
        <f>[1]sie_11!P17</f>
        <v>280.05</v>
      </c>
      <c r="F16" s="58">
        <f>[1]sie_22!O17</f>
        <v>293.98599999999999</v>
      </c>
      <c r="G16" s="59">
        <f>[1]sie_22!P17</f>
        <v>292.32</v>
      </c>
      <c r="H16" s="58">
        <f>[1]sie_33!O17</f>
        <v>308.83199999999999</v>
      </c>
      <c r="I16" s="59">
        <f>[1]sie_33!P17</f>
        <v>303.94600000000003</v>
      </c>
      <c r="J16" s="46">
        <f t="shared" ref="J16:K28" si="2">+((H16*100/F16)-100)</f>
        <v>5.0499003353901202</v>
      </c>
      <c r="K16" s="47">
        <f t="shared" si="0"/>
        <v>3.97714833059662</v>
      </c>
      <c r="L16" s="46">
        <f t="shared" ref="L16:M28" si="3">+((H16*100/B16)-100)</f>
        <v>59.21555284037305</v>
      </c>
      <c r="M16" s="48">
        <f t="shared" si="1"/>
        <v>56.992846259135888</v>
      </c>
      <c r="N16" s="28"/>
      <c r="O16" s="29"/>
      <c r="P16" s="29"/>
    </row>
    <row r="17" spans="1:16" x14ac:dyDescent="0.25">
      <c r="A17" s="60" t="s">
        <v>9</v>
      </c>
      <c r="B17" s="32">
        <f>[1]Pra_m00!O18</f>
        <v>197.196</v>
      </c>
      <c r="C17" s="33">
        <f>[1]Pra_m00!P18</f>
        <v>197.07499999999999</v>
      </c>
      <c r="D17" s="61">
        <f>[1]sie_11!O18</f>
        <v>263.28300000000002</v>
      </c>
      <c r="E17" s="62">
        <f>[1]sie_11!P18</f>
        <v>262.66199999999998</v>
      </c>
      <c r="F17" s="61">
        <f>[1]sie_22!O18</f>
        <v>267.625</v>
      </c>
      <c r="G17" s="62">
        <f>[1]sie_22!P18</f>
        <v>266.00200000000001</v>
      </c>
      <c r="H17" s="61">
        <f>[1]sie_33!O18</f>
        <v>280.05900000000003</v>
      </c>
      <c r="I17" s="62">
        <f>[1]sie_33!P18</f>
        <v>267.49799999999999</v>
      </c>
      <c r="J17" s="51">
        <f>+((H17*100/F17)-100)</f>
        <v>4.6460532461466642</v>
      </c>
      <c r="K17" s="63">
        <f>+((I17*100/G17)-100)</f>
        <v>0.56240178645272465</v>
      </c>
      <c r="L17" s="51">
        <f>+((H17*100/B17)-100)</f>
        <v>42.020629221688068</v>
      </c>
      <c r="M17" s="52">
        <f>+((I17*100/C17)-100)</f>
        <v>35.734111378916651</v>
      </c>
    </row>
    <row r="18" spans="1:16" x14ac:dyDescent="0.25">
      <c r="A18" s="38" t="s">
        <v>10</v>
      </c>
      <c r="B18" s="32">
        <f>[1]Pra_m00!O19</f>
        <v>195.02</v>
      </c>
      <c r="C18" s="33">
        <f>[1]Pra_m00!P19</f>
        <v>194.46199999999999</v>
      </c>
      <c r="D18" s="34">
        <f>[1]sie_11!O19</f>
        <v>263.14499999999998</v>
      </c>
      <c r="E18" s="35">
        <f>[1]sie_11!P19</f>
        <v>261.755</v>
      </c>
      <c r="F18" s="34">
        <f>[1]sie_22!O19</f>
        <v>271.89800000000002</v>
      </c>
      <c r="G18" s="35">
        <f>[1]sie_22!P19</f>
        <v>270.70499999999998</v>
      </c>
      <c r="H18" s="34">
        <f>[1]sie_33!O19</f>
        <v>266.68099999999998</v>
      </c>
      <c r="I18" s="35">
        <f>[1]sie_33!P19</f>
        <v>264.35700000000003</v>
      </c>
      <c r="J18" s="64">
        <f t="shared" si="2"/>
        <v>-1.9187342312190765</v>
      </c>
      <c r="K18" s="65">
        <f t="shared" si="0"/>
        <v>-2.3449880866625818</v>
      </c>
      <c r="L18" s="64">
        <f t="shared" si="3"/>
        <v>36.745462003897018</v>
      </c>
      <c r="M18" s="66">
        <f t="shared" si="1"/>
        <v>35.942754882702047</v>
      </c>
    </row>
    <row r="19" spans="1:16" x14ac:dyDescent="0.25">
      <c r="A19" s="53" t="s">
        <v>18</v>
      </c>
      <c r="B19" s="34">
        <f>[1]Pra_m00!O20</f>
        <v>192.684</v>
      </c>
      <c r="C19" s="35">
        <f>[1]Pra_m00!P20</f>
        <v>192.49700000000001</v>
      </c>
      <c r="D19" s="54">
        <f>[1]sie_11!O20</f>
        <v>337.55399999999997</v>
      </c>
      <c r="E19" s="55">
        <f>[1]sie_11!P20</f>
        <v>334.47699999999998</v>
      </c>
      <c r="F19" s="54">
        <f>[1]sie_22!O20</f>
        <v>318.58199999999999</v>
      </c>
      <c r="G19" s="55">
        <f>[1]sie_22!P20</f>
        <v>316.505</v>
      </c>
      <c r="H19" s="54">
        <f>[1]sie_33!O20</f>
        <v>332.755</v>
      </c>
      <c r="I19" s="55">
        <f>[1]sie_33!P20</f>
        <v>329.55399999999997</v>
      </c>
      <c r="J19" s="67">
        <f t="shared" si="2"/>
        <v>4.4487761392671246</v>
      </c>
      <c r="K19" s="68">
        <f t="shared" si="0"/>
        <v>4.1228416612691632</v>
      </c>
      <c r="L19" s="67">
        <f t="shared" si="3"/>
        <v>72.694671067654809</v>
      </c>
      <c r="M19" s="69">
        <f t="shared" si="1"/>
        <v>71.19955116183624</v>
      </c>
    </row>
    <row r="20" spans="1:16" x14ac:dyDescent="0.25">
      <c r="A20" s="37" t="s">
        <v>19</v>
      </c>
      <c r="B20" s="70">
        <f>[1]Pra_m00!O21</f>
        <v>153.11799999999999</v>
      </c>
      <c r="C20" s="71">
        <f>[1]Pra_m00!P21</f>
        <v>150.87700000000001</v>
      </c>
      <c r="D20" s="34">
        <f>[1]sie_11!O21</f>
        <v>266.67</v>
      </c>
      <c r="E20" s="35">
        <f>[1]sie_11!P21</f>
        <v>261.44900000000001</v>
      </c>
      <c r="F20" s="34">
        <f>[1]sie_22!O21</f>
        <v>263.46300000000002</v>
      </c>
      <c r="G20" s="35">
        <f>[1]sie_22!P21</f>
        <v>261.63299999999998</v>
      </c>
      <c r="H20" s="34">
        <f>[1]sie_33!O21</f>
        <v>248.90100000000001</v>
      </c>
      <c r="I20" s="35">
        <f>[1]sie_33!P21</f>
        <v>248.334</v>
      </c>
      <c r="J20" s="51">
        <f t="shared" si="2"/>
        <v>-5.5271518201796823</v>
      </c>
      <c r="K20" s="63">
        <f t="shared" si="0"/>
        <v>-5.0830743828186655</v>
      </c>
      <c r="L20" s="51">
        <f t="shared" si="3"/>
        <v>62.555022923496921</v>
      </c>
      <c r="M20" s="52">
        <f t="shared" si="1"/>
        <v>64.59367564307351</v>
      </c>
    </row>
    <row r="21" spans="1:16" x14ac:dyDescent="0.25">
      <c r="A21" s="38" t="s">
        <v>20</v>
      </c>
      <c r="B21" s="32" t="s">
        <v>15</v>
      </c>
      <c r="C21" s="33" t="s">
        <v>15</v>
      </c>
      <c r="D21" s="34" t="s">
        <v>14</v>
      </c>
      <c r="E21" s="35" t="s">
        <v>14</v>
      </c>
      <c r="F21" s="34" t="s">
        <v>15</v>
      </c>
      <c r="G21" s="35" t="s">
        <v>15</v>
      </c>
      <c r="H21" s="34">
        <f>[1]sie_33!O22</f>
        <v>788.36599999999999</v>
      </c>
      <c r="I21" s="35">
        <f>[1]sie_33!P22</f>
        <v>754.22400000000005</v>
      </c>
      <c r="J21" s="64" t="s">
        <v>14</v>
      </c>
      <c r="K21" s="65" t="s">
        <v>14</v>
      </c>
      <c r="L21" s="64" t="s">
        <v>14</v>
      </c>
      <c r="M21" s="66" t="s">
        <v>14</v>
      </c>
    </row>
    <row r="22" spans="1:16" x14ac:dyDescent="0.25">
      <c r="A22" s="38" t="s">
        <v>21</v>
      </c>
      <c r="B22" s="32">
        <f>[1]Pra_m00!O23</f>
        <v>171.99700000000001</v>
      </c>
      <c r="C22" s="33">
        <f>[1]Pra_m00!P23</f>
        <v>169.68799999999999</v>
      </c>
      <c r="D22" s="34">
        <f>[1]sie_11!O23</f>
        <v>260.55700000000002</v>
      </c>
      <c r="E22" s="35">
        <f>[1]sie_11!P23</f>
        <v>257.24</v>
      </c>
      <c r="F22" s="34">
        <f>[1]sie_22!O23</f>
        <v>275.44</v>
      </c>
      <c r="G22" s="35">
        <f>[1]sie_22!P23</f>
        <v>274.12900000000002</v>
      </c>
      <c r="H22" s="34">
        <f>[1]sie_33!O23</f>
        <v>271.96800000000002</v>
      </c>
      <c r="I22" s="35">
        <f>[1]sie_33!P23</f>
        <v>269.05799999999999</v>
      </c>
      <c r="J22" s="64">
        <f t="shared" si="2"/>
        <v>-1.2605286087714092</v>
      </c>
      <c r="K22" s="65">
        <f t="shared" si="2"/>
        <v>-1.8498590079853017</v>
      </c>
      <c r="L22" s="64">
        <f t="shared" si="3"/>
        <v>58.12368820386402</v>
      </c>
      <c r="M22" s="66">
        <f t="shared" si="3"/>
        <v>58.560416764886156</v>
      </c>
    </row>
    <row r="23" spans="1:16" x14ac:dyDescent="0.25">
      <c r="A23" s="38" t="s">
        <v>22</v>
      </c>
      <c r="B23" s="32" t="s">
        <v>15</v>
      </c>
      <c r="C23" s="33" t="s">
        <v>15</v>
      </c>
      <c r="D23" s="34">
        <f>[1]sie_11!O24</f>
        <v>311.709</v>
      </c>
      <c r="E23" s="35">
        <f>[1]sie_11!P24</f>
        <v>311.709</v>
      </c>
      <c r="F23" s="34">
        <f>[1]sie_22!O24</f>
        <v>317.03800000000001</v>
      </c>
      <c r="G23" s="35">
        <f>[1]sie_22!P24</f>
        <v>317.03800000000001</v>
      </c>
      <c r="H23" s="34">
        <f>[1]sie_33!O24</f>
        <v>320.34800000000001</v>
      </c>
      <c r="I23" s="35">
        <f>[1]sie_33!P24</f>
        <v>320.34800000000001</v>
      </c>
      <c r="J23" s="64">
        <f t="shared" si="2"/>
        <v>1.0440388849286251</v>
      </c>
      <c r="K23" s="65">
        <f t="shared" si="2"/>
        <v>1.0440388849286251</v>
      </c>
      <c r="L23" s="64" t="s">
        <v>14</v>
      </c>
      <c r="M23" s="66" t="s">
        <v>14</v>
      </c>
    </row>
    <row r="24" spans="1:16" x14ac:dyDescent="0.25">
      <c r="A24" s="60" t="s">
        <v>23</v>
      </c>
      <c r="B24" s="70">
        <f>[1]Pra_m00!O28</f>
        <v>235.416</v>
      </c>
      <c r="C24" s="71">
        <f>[1]Pra_m00!P28</f>
        <v>234.58500000000001</v>
      </c>
      <c r="D24" s="70">
        <f>[1]sie_11!O28</f>
        <v>336.43200000000002</v>
      </c>
      <c r="E24" s="71">
        <f>[1]sie_11!P28</f>
        <v>334.04300000000001</v>
      </c>
      <c r="F24" s="70">
        <f>[1]sie_22!O28</f>
        <v>335.72800000000001</v>
      </c>
      <c r="G24" s="71">
        <f>[1]sie_22!P28</f>
        <v>334.23500000000001</v>
      </c>
      <c r="H24" s="70">
        <f>[1]sie_33!O28</f>
        <v>340.53199999999998</v>
      </c>
      <c r="I24" s="71">
        <f>[1]sie_33!P28</f>
        <v>339.16699999999997</v>
      </c>
      <c r="J24" s="72">
        <f t="shared" si="2"/>
        <v>1.4309202687890092</v>
      </c>
      <c r="K24" s="73">
        <f t="shared" si="2"/>
        <v>1.4756084790641211</v>
      </c>
      <c r="L24" s="72">
        <f t="shared" si="3"/>
        <v>44.651170693580724</v>
      </c>
      <c r="M24" s="74">
        <f t="shared" si="3"/>
        <v>44.581708122855247</v>
      </c>
    </row>
    <row r="25" spans="1:16" x14ac:dyDescent="0.25">
      <c r="A25" s="75" t="s">
        <v>24</v>
      </c>
      <c r="B25" s="34">
        <f>[1]Pra_m00!O29</f>
        <v>246.16900000000001</v>
      </c>
      <c r="C25" s="35">
        <f>[1]Pra_m00!P29</f>
        <v>244.709</v>
      </c>
      <c r="D25" s="76">
        <f>[1]sie_11!O29</f>
        <v>335.589</v>
      </c>
      <c r="E25" s="77">
        <f>[1]sie_11!P29</f>
        <v>335.589</v>
      </c>
      <c r="F25" s="76">
        <f>[1]sie_22!O29</f>
        <v>351.49</v>
      </c>
      <c r="G25" s="77">
        <f>[1]sie_22!P29</f>
        <v>350.74900000000002</v>
      </c>
      <c r="H25" s="76">
        <f>[1]sie_33!O29</f>
        <v>358.47399999999999</v>
      </c>
      <c r="I25" s="77">
        <f>[1]sie_33!P29</f>
        <v>358.03899999999999</v>
      </c>
      <c r="J25" s="56">
        <f t="shared" si="2"/>
        <v>1.9869697573188461</v>
      </c>
      <c r="K25" s="78">
        <f t="shared" si="2"/>
        <v>2.078409346854869</v>
      </c>
      <c r="L25" s="56">
        <f t="shared" si="3"/>
        <v>45.621097701172772</v>
      </c>
      <c r="M25" s="57">
        <f t="shared" si="3"/>
        <v>46.312150350007556</v>
      </c>
    </row>
    <row r="26" spans="1:16" x14ac:dyDescent="0.25">
      <c r="A26" s="60" t="s">
        <v>25</v>
      </c>
      <c r="B26" s="70">
        <f>[1]Pra_m00!O34</f>
        <v>490.553</v>
      </c>
      <c r="C26" s="71">
        <f>[1]Pra_m00!P34</f>
        <v>489.4</v>
      </c>
      <c r="D26" s="70">
        <f>[1]sie_11!O34</f>
        <v>645.49199999999996</v>
      </c>
      <c r="E26" s="71">
        <f>[1]sie_11!P34</f>
        <v>644.41999999999996</v>
      </c>
      <c r="F26" s="70">
        <f>[1]sie_22!O34</f>
        <v>623.15899999999999</v>
      </c>
      <c r="G26" s="71">
        <f>[1]sie_22!P34</f>
        <v>620.72</v>
      </c>
      <c r="H26" s="70">
        <f>[1]sie_33!O34</f>
        <v>612.58500000000004</v>
      </c>
      <c r="I26" s="71">
        <f>[1]sie_33!P34</f>
        <v>610.29399999999998</v>
      </c>
      <c r="J26" s="72">
        <f t="shared" si="2"/>
        <v>-1.6968382066214218</v>
      </c>
      <c r="K26" s="73">
        <f t="shared" si="2"/>
        <v>-1.679662327619539</v>
      </c>
      <c r="L26" s="72">
        <f t="shared" si="3"/>
        <v>24.876414984721322</v>
      </c>
      <c r="M26" s="74">
        <f t="shared" si="3"/>
        <v>24.702492848385788</v>
      </c>
    </row>
    <row r="27" spans="1:16" x14ac:dyDescent="0.25">
      <c r="A27" s="38" t="s">
        <v>26</v>
      </c>
      <c r="B27" s="32" t="s">
        <v>14</v>
      </c>
      <c r="C27" s="33" t="s">
        <v>14</v>
      </c>
      <c r="D27" s="39" t="s">
        <v>15</v>
      </c>
      <c r="E27" s="40" t="s">
        <v>15</v>
      </c>
      <c r="F27" s="39" t="s">
        <v>15</v>
      </c>
      <c r="G27" s="40" t="s">
        <v>15</v>
      </c>
      <c r="H27" s="39" t="s">
        <v>14</v>
      </c>
      <c r="I27" s="40" t="s">
        <v>14</v>
      </c>
      <c r="J27" s="64" t="s">
        <v>14</v>
      </c>
      <c r="K27" s="65" t="s">
        <v>14</v>
      </c>
      <c r="L27" s="64" t="s">
        <v>14</v>
      </c>
      <c r="M27" s="66" t="s">
        <v>14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27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28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29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30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31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32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33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2022-09-14T10:24:31Z</dcterms:created>
  <dcterms:modified xsi:type="dcterms:W3CDTF">2022-09-14T10:25:39Z</dcterms:modified>
</cp:coreProperties>
</file>