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88F792E6-ECCB-43CC-87ED-5390C848B3F7}" xr6:coauthVersionLast="47" xr6:coauthVersionMax="47" xr10:uidLastSave="{00000000-0000-0000-0000-000000000000}"/>
  <bookViews>
    <workbookView xWindow="-120" yWindow="-120" windowWidth="29040" windowHeight="17640" xr2:uid="{E0FA4E31-0098-44E7-A561-12144A753608}"/>
  </bookViews>
  <sheets>
    <sheet name="36_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K23" i="1"/>
  <c r="J23" i="1"/>
  <c r="M22" i="1"/>
  <c r="L22" i="1"/>
  <c r="K22" i="1"/>
  <c r="J22" i="1"/>
  <c r="K21" i="1"/>
  <c r="J21" i="1"/>
  <c r="M20" i="1"/>
  <c r="L20" i="1"/>
  <c r="K20" i="1"/>
  <c r="J20" i="1"/>
  <c r="M19" i="1"/>
  <c r="L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<sst xmlns="http://schemas.openxmlformats.org/spreadsheetml/2006/main" count="81" uniqueCount="37">
  <si>
    <t xml:space="preserve">Grūdų  ir aliejinių augalų sėklų  supirkimo kainų (iš augintojų ir kitų vidaus rinkos ūkio subjektų) suvestinė ataskaita 
(2022 m. 36– 38 sav.) pagal GS-1,  EUR/t 
 </t>
  </si>
  <si>
    <t xml:space="preserve">                      Data
Grūdai</t>
  </si>
  <si>
    <t>Pokytis, %</t>
  </si>
  <si>
    <t>38  sav.  (09 20–26 )</t>
  </si>
  <si>
    <t>36  sav.  (09 05– 11)</t>
  </si>
  <si>
    <t>37  sav.  (09 12– 18)</t>
  </si>
  <si>
    <t>38  sav.  (09 19– 25)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</si>
  <si>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</si>
  <si>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</si>
  <si>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</si>
  <si>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</si>
  <si>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</si>
  <si>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</si>
  <si>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</si>
  <si>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</si>
  <si>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</si>
  <si>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</si>
  <si>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</si>
  <si>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</si>
  <si>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</si>
  <si>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</si>
  <si>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</si>
  <si>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</si>
  <si>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</si>
  <si>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</si>
  <si>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</si>
  <si>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</si>
  <si>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</si>
  <si>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</si>
  <si>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</si>
  <si>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</si>
  <si>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</si>
  <si>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</si>
  <si>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38 savaitę su   37 savaite</t>
  </si>
  <si>
    <t>**** lyginant 2022 m. 38 savaitę su 2021 m. 38 savaite</t>
  </si>
  <si>
    <t>Pastaba: grūdų bei aliejinių augalų sėklų  36  ir 37  savaičių supirkimo kainos patikslintos 2022-09-29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</si>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</sst>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6" xfId="0" applyFont="1" applyBorder="1" applyAlignment="1">
      <alignment vertical="center"/>
    </xf>
    <xf numFmtId="4" fontId="7" fillId="0" borderId="57" xfId="0" applyNumberFormat="1" applyFont="1" applyBorder="1" applyAlignment="1">
      <alignment horizontal="right" vertical="center" indent="1"/>
    </xf>
    <xf numFmtId="4" fontId="7" fillId="0" borderId="58" xfId="0" applyNumberFormat="1" applyFont="1" applyBorder="1" applyAlignment="1">
      <alignment horizontal="right" vertical="center" indent="1"/>
    </xf>
    <xf numFmtId="4" fontId="7" fillId="0" borderId="59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7" fillId="0" borderId="60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F342581-4A03-48F0-AE4A-42457AD4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44EF006-6641-4536-94CC-9192B7A8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09D51A4-ECE4-4CC6-8B4C-BC914C79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3DB380C-6B9A-4DC0-BC90-BD64949A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B789D06-067A-47FD-AC91-1B9F9CC7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128E3D3-ED14-44F9-BCD2-9B3BE218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55B2AED-6B09-4751-809A-556C28AE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728D2A8-3E3B-4FA6-96B6-C725EAD5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47C4BEB-ED3B-4D7E-8012-39BB3146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9703F3C-DE31-4F25-83CF-3DEB963E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4693D34-44FE-44BD-A7F0-EDA2EB5F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EFDF3CF-710F-40EA-80B8-4E57554E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592B365-9808-48BA-A717-2CF8E75E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A11486F-77CB-4CD8-A2D5-6667AA6C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6A4E0C0-8DA1-4655-8D65-BEC4B7DE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44AEBAE-F917-4D8A-9D33-B617B13F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20D40FA-A868-470D-AD8F-13618740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695E4BD-DD3E-49F0-AA44-C93C1494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D89542A-2B95-4D93-B883-12899138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A03FA47B-608F-4194-9B6A-4A581F8E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AB747B68-8EE5-4406-A0D2-0AD35215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D49CC4D-26F3-4D76-B09D-DF91B787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B806CBE-5821-4260-AD28-880B87B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5627565-2DFA-4167-8573-3CC341B9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820F761-08F7-4490-881F-220BE44F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406D434-C8B9-47F0-AAB7-D4F5BD0A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A9298BF-7372-43A1-88D8-5891C88F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FCFF4996-22B0-4417-AF62-9C1F9F53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6F5AF32-A28C-42CC-93C7-A1CA4129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5A98987-C3B1-43B8-A3F2-24D3B28E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53BE44E-1E76-4233-8A32-272F4A2B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E623142-301A-43F2-832A-8A692879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6BBA1E4F-5E1E-4B0F-B433-D2A4AD4F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5256C84B-8FDB-4792-A7FA-6077F4AA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4FD73E7-1661-4BB4-A6E2-E5F6FDE9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CB017666-B396-4B01-B4EA-C8C0C0FB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99E2015-7DC6-49B2-870F-B92FF04D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B1ECE17-9703-46FF-8E2E-6C331FA0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2493EED-4AA2-4CDE-BD7A-223C4E74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BFDCD2A-C696-4DBA-9110-20F05CA4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4E34717-0E7D-48A7-A2C0-6AADBBB5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9FEF56B-C5EE-42C7-BB1A-F1B09948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EAEC6B8-5BEC-41C0-8422-F39C46E5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85348CFE-6FBA-487F-BBDE-BFCCE652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6BE6A3D-E0C8-4776-85A9-CE1F928D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6281BBF-786E-4ED9-B0B5-ABEF8589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E767D00-5FCE-477A-8E54-FAB3F534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69743D8-0A70-41CE-8510-0CA7BCF8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983B211-6192-4E24-811F-4D425109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41080F8-0FDF-48BC-BC16-7BCE3EA0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66E08F6-8318-4F7F-B5A3-CBE92FEB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634B877-5D67-4BCC-9F3F-0529B55A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002925F-2D75-45BF-A8D5-70D0A4C2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D6E7C42-7FDC-4DB2-8991-0B671677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74D519D-3E3F-490E-A8C2-218A7CE9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22E81C1-4C9F-4333-A2D8-D524A75F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0BE8B7B-24A4-4E87-BACB-A5137214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92D2EFC-8E2E-4A0A-9607-5A334EFD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48832D1-8A24-4AB9-A82E-3000CF9F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EA5FF9D-7788-48B1-9B92-E5D77E28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635D86C-7D67-406B-B023-A1E3C15F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7CBA1E5-FE22-4D75-A9F6-B46250BA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7EEEB5F-A3B7-4B2A-8700-D2E1163B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8E947EC-B19E-410D-8E31-14626180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C8B137D-E925-46BE-9BE9-B904ECD9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7E03B63E-791F-4324-BAAF-DC65A441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D6658BA-6C40-4E86-87A4-454BC29B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3043ECE-967A-4FE1-B36B-50559A0A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F09579B4-6B8E-4E1D-94D0-2AB86F0B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28AFB525-332E-4B81-8E5C-E1C9D373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6B22170-A322-4F3A-B6E2-356B0093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B8A3D3F8-2AB2-4575-A8E2-F9D40504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37A17F5-E1F8-4E93-815A-3E15C028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38800796-6BE9-4197-ACAA-1CB4E3F7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518BCF39-70B2-4D23-85EA-27DE7511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74D48FB4-FC04-4267-A375-83939C76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1B533C03-EA19-4C20-B4DC-809EB4E9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2A9F6343-27DB-47B5-B0C8-654CC4BC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09FC6328-12E3-4B2A-91AD-29006095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87C1B4C3-1B93-45B3-87D6-2EABE9BE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361D0077-CDB1-45DF-A7B9-00A527B9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B02EFB74-A17B-4449-9495-62D30A94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570EC3ED-6585-45FD-B5A0-96F01743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B6F54D2-6F69-4364-B089-9464BC96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440F326-1220-4E56-868D-64071307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C9914CE-CB69-489C-B5C1-1FD2D1AA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BBC1A48-2F68-4FBF-9058-12083A0F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382E972-FC96-41C8-8E7D-FD47011D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DED9F28-F820-4484-BEF4-FF711CCD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AED3526-ECB0-419C-AA4D-508CA78D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464E853-9AB5-4A5F-B96B-132E11D2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6175E94-A14D-4639-8BD8-DCE7934A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8694E9E-21FF-4A58-87CB-10185A55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69CA44C-8D1A-4038-9A1E-C6B3CF26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A99020E-FB71-4F2C-9BA4-DFFDAB1E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CDDD286-45A5-4843-94AB-F718EBB1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9FAF8F3-144D-4EF5-AE98-967A777E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4295DB9-E0D1-442D-A459-DE4375E4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AB17B09-C07E-420C-A3BD-BE581815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DBBFCC3-C6AE-44CF-9C71-6E44FBD2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F1549A4-8EEE-424F-9DA4-F082ABAD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B26B64F7-9E2D-481B-B71B-16423AE8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9683D6F-D90A-4DEC-B1FA-1B178AA5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CFBB02A-26BD-4411-8D9B-6CC60383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ED6B33A-35DC-470B-80D4-164AAD94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A770133-51A9-4F94-B77F-F7DFACB9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B5CE25F-E2C3-4209-9525-4B2DD0C4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FA4F554-A560-47D4-8519-8C5A212F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B5E3DAC-F990-4D24-B43E-A3BAE0C5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9A2E92B-81EB-4E08-BA97-6FCA8DD9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277711E-AFC3-47ED-AB86-B8F31A81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5953418-8256-466C-B73E-61251ED3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49DFD21-B895-4251-B06B-45E28A3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C1EAB09F-EB62-4E41-886F-58DC26D8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D5FC152-C51A-4A14-BACF-A2A95D35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84ADBBA5-2674-40F5-B765-667D3810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8BE4B87-551D-4208-A21F-AB835291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C6DDCAA-C976-4600-B4AE-52BBBEC8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14D74496-3943-47B0-AFC0-90441175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E997CF8-094F-4AAF-9F35-DE8C8B9B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BFD3F73D-3E90-4556-BD26-65471D6D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78979B0-C943-454A-ACB1-E1E8CDDF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BB629A5-3E4D-47FA-B4E6-64A8F4DF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42C3548-FD3E-4E19-A0F0-345ADBC5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ED79BB79-AF15-452E-9068-AD712461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4E25965F-9C98-4F62-89A7-88956539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3B3914D2-88B6-48E3-965D-523B6C19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61A5B51-C318-4051-8D6A-6C53B4DB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4E3C778D-F08F-47AC-9D1B-1688F238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FC0446D-5972-4D97-9CAE-3F22C569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64134BEE-F1BA-490F-8C45-A1431494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31E5E01C-1A12-48EB-A5B2-02DF78EC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2AA39DC1-E203-4100-9E17-87D53ED0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2718E5E-5070-4829-AA03-7FF38E10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2D68E99-D8F5-42B0-B603-ED8EDCC9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2004264D-0F76-433B-968E-7CDCF4A6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020C4545-712F-473B-99E9-5D4121AD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3B564F3-78EB-481B-8985-250B1B72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3480278B-45BA-4B14-8CAE-59A4A61A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8CC001B-E337-4E2B-A2FD-3ACB82F9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9549816C-BDFB-4C83-81EB-20D4C041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353645E-DE62-43A4-8B25-9DE6C449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8DC1AE6A-C5A0-4DC7-8E72-82B67D76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80FD7F1-D989-469A-BBB6-4476B015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D0630EA7-FB8D-468A-86D7-B37B9D3C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CB44BBD-1B8B-4531-9CCE-C50D4AD4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30D0C856-FCB3-454D-A2C9-89DAC0C8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AF3C19E8-B940-4B13-9CA2-A82F1CD5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6F4F050-103C-4413-A71F-CB183330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EFF07CD-0D2B-4350-8876-5A774304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C4220B7-C53A-4EA5-B8AD-CB16CCEE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9508461-BFF8-4EC2-9313-CA2DDA5A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8358EA16-AC50-48B4-A9EF-5CAAA428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8656811-D440-4E12-BE6C-F09824FA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4A2E1762-B621-40AF-9DBB-FA4BF0F9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C0CAB18-F657-4080-93AC-27137D31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C18D712C-34C6-4A9D-9826-0F4AE65D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FD6951A-BB07-4F7E-984B-A03B21BA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F93C8B56-5749-40DC-9E55-27A503EF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571D4613-BEA1-4EE6-98AC-F4B7BD18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AD316E93-CEF7-45A6-9BE7-DE1A7A0D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CE41C59-AE47-497C-B033-B858C17F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A3E4A72-0070-4DB8-98AA-69773073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58202F8-7EAC-49C1-ADE5-EC8B626B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8408268-9372-4088-AC7E-55CDB5CC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60C6544-427B-4091-A738-402E9E04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62B3E03-5A87-4695-9FE9-CD681CB0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4594679-2ABC-44FC-80B4-9B6CC4D3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344084B-FE79-4E39-BFBA-335AC1B4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EA251AA-E5AB-46AB-A570-CC5E975F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BBDE6B6-50B1-4E3B-B8A5-77F86A88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A25A690-6F52-4C92-AEB0-A5678675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D93F695-BEC6-4515-9AF7-3DDF52DA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CF85553-32B9-44AD-B144-96B5E522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A47758E-C475-4BAF-8D95-1C311A2E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750BF61-D9BA-428B-82F3-DABA14A5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B79579A-CAFC-4C58-8DBA-4115556E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B290AF97-3B98-48CB-B042-9444CD41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5F00CB6-E61E-42E7-B541-D46CF788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DC16CDB-25B1-4C6C-9ACE-D96BF396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C24D85DF-84F5-4E49-AD9C-ED08194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1DA9804-653F-405D-B2BA-0B58E7BC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B9CCA5D4-B5E2-4DEF-87A7-17D39C97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D363D62-C53E-411D-BF06-22DB5D8C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A968B4FB-62E6-4CC1-A871-99765F06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455B70C-2B34-4820-B276-5AB99212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C86D207-DC40-49E6-9E62-0778F192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F8E701A9-111F-43D4-8B75-1182F821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FE9E6063-3B90-457F-9E51-E51D762B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0F7B871-7673-4833-BCEF-AD54D436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28283E65-7B0D-4F67-BE7B-0F434647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D6ABB98-6FD4-4646-9ED9-535BC973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B796E9D1-1B77-47E0-808A-0EF6F136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A22C28D-F083-48F1-9945-44D5ADDE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222AA09-8BC4-4321-8556-36BB029E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D012-2740-4401-B3B3-3096027B0EE3}">
  <dimension ref="A1:P62"/>
  <sheetViews>
    <sheetView showGridLines="0" tabSelected="1" workbookViewId="0">
      <selection activeCell="P13" sqref="P1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2"/>
    </row>
    <row r="3" spans="1:16" s="1" customFormat="1" x14ac:dyDescent="0.25">
      <c r="M3" s="3"/>
      <c r="N3" s="2"/>
    </row>
    <row r="4" spans="1:16" ht="15" customHeight="1" x14ac:dyDescent="0.25">
      <c r="A4" s="89" t="s">
        <v>1</v>
      </c>
      <c r="B4" s="91">
        <v>2021</v>
      </c>
      <c r="C4" s="92"/>
      <c r="D4" s="93">
        <v>2022</v>
      </c>
      <c r="E4" s="92"/>
      <c r="F4" s="92"/>
      <c r="G4" s="92"/>
      <c r="H4" s="92"/>
      <c r="I4" s="94"/>
      <c r="J4" s="95" t="s">
        <v>2</v>
      </c>
      <c r="K4" s="96"/>
      <c r="L4" s="96"/>
      <c r="M4" s="97"/>
    </row>
    <row r="5" spans="1:16" ht="15" customHeight="1" x14ac:dyDescent="0.25">
      <c r="A5" s="90"/>
      <c r="B5" s="98" t="s">
        <v>3</v>
      </c>
      <c r="C5" s="99"/>
      <c r="D5" s="100" t="s">
        <v>4</v>
      </c>
      <c r="E5" s="101"/>
      <c r="F5" s="100" t="s">
        <v>5</v>
      </c>
      <c r="G5" s="101"/>
      <c r="H5" s="100" t="s">
        <v>6</v>
      </c>
      <c r="I5" s="101"/>
      <c r="J5" s="81" t="s">
        <v>7</v>
      </c>
      <c r="K5" s="82"/>
      <c r="L5" s="81" t="s">
        <v>8</v>
      </c>
      <c r="M5" s="82"/>
    </row>
    <row r="6" spans="1:16" x14ac:dyDescent="0.25">
      <c r="A6" s="90"/>
      <c r="B6" s="4" t="s">
        <v>9</v>
      </c>
      <c r="C6" s="5" t="s">
        <v>10</v>
      </c>
      <c r="D6" s="4" t="s">
        <v>9</v>
      </c>
      <c r="E6" s="5" t="s">
        <v>10</v>
      </c>
      <c r="F6" s="4" t="s">
        <v>9</v>
      </c>
      <c r="G6" s="5" t="s">
        <v>10</v>
      </c>
      <c r="H6" s="4" t="s">
        <v>9</v>
      </c>
      <c r="I6" s="5" t="s">
        <v>10</v>
      </c>
      <c r="J6" s="4" t="s">
        <v>9</v>
      </c>
      <c r="K6" s="5" t="s">
        <v>10</v>
      </c>
      <c r="L6" s="4" t="s">
        <v>9</v>
      </c>
      <c r="M6" s="6" t="s">
        <v>10</v>
      </c>
    </row>
    <row r="7" spans="1:16" s="13" customFormat="1" x14ac:dyDescent="0.25">
      <c r="A7" s="7" t="s">
        <v>11</v>
      </c>
      <c r="B7" s="8">
        <v>218.74700000000001</v>
      </c>
      <c r="C7" s="9">
        <v>218.35300000000001</v>
      </c>
      <c r="D7" s="8">
        <v>305.63400000000001</v>
      </c>
      <c r="E7" s="9">
        <v>305.13600000000002</v>
      </c>
      <c r="F7" s="8">
        <v>300.37200000000001</v>
      </c>
      <c r="G7" s="9">
        <v>300.13099999999997</v>
      </c>
      <c r="H7" s="8">
        <v>318.52199999999999</v>
      </c>
      <c r="I7" s="9">
        <v>318.25099999999998</v>
      </c>
      <c r="J7" s="8">
        <f t="shared" ref="J7:K21" si="0">+((H7*100/F7)-100)</f>
        <v>6.0425072909592075</v>
      </c>
      <c r="K7" s="9">
        <f t="shared" si="0"/>
        <v>6.0373636845244363</v>
      </c>
      <c r="L7" s="8">
        <f t="shared" ref="L7:M20" si="1">+((H7*100/B7)-100)</f>
        <v>45.612054108170611</v>
      </c>
      <c r="M7" s="10">
        <f t="shared" si="1"/>
        <v>45.750688105956868</v>
      </c>
      <c r="N7" s="11"/>
      <c r="O7" s="12"/>
      <c r="P7" s="12"/>
    </row>
    <row r="8" spans="1:16" s="13" customFormat="1" x14ac:dyDescent="0.25">
      <c r="A8" s="14" t="s">
        <v>12</v>
      </c>
      <c r="B8" s="15">
        <v>225.78200000000001</v>
      </c>
      <c r="C8" s="16">
        <v>225.63900000000001</v>
      </c>
      <c r="D8" s="17">
        <v>325.976</v>
      </c>
      <c r="E8" s="18">
        <v>325.976</v>
      </c>
      <c r="F8" s="17">
        <v>344.702</v>
      </c>
      <c r="G8" s="18">
        <v>344.702</v>
      </c>
      <c r="H8" s="17">
        <v>365.142</v>
      </c>
      <c r="I8" s="18">
        <v>365.08100000000002</v>
      </c>
      <c r="J8" s="15">
        <f>+((H8*100/F8)-100)</f>
        <v>5.9297596184530335</v>
      </c>
      <c r="K8" s="16">
        <f>+((I8*100/G8)-100)</f>
        <v>5.9120631734077449</v>
      </c>
      <c r="L8" s="15">
        <f>+((H8*100/B8)-100)</f>
        <v>61.723255175346111</v>
      </c>
      <c r="M8" s="19">
        <f>+((I8*100/C8)-100)</f>
        <v>61.798713874817736</v>
      </c>
      <c r="N8" s="11"/>
      <c r="O8" s="12"/>
      <c r="P8" s="12"/>
    </row>
    <row r="9" spans="1:16" x14ac:dyDescent="0.25">
      <c r="A9" s="20" t="s">
        <v>13</v>
      </c>
      <c r="B9" s="15">
        <v>227.768</v>
      </c>
      <c r="C9" s="16">
        <v>227.60300000000001</v>
      </c>
      <c r="D9" s="17">
        <v>338.863</v>
      </c>
      <c r="E9" s="18">
        <v>338.81400000000002</v>
      </c>
      <c r="F9" s="17">
        <v>277.149</v>
      </c>
      <c r="G9" s="18">
        <v>277.13099999999997</v>
      </c>
      <c r="H9" s="17">
        <v>325.56299999999999</v>
      </c>
      <c r="I9" s="18">
        <v>325.392</v>
      </c>
      <c r="J9" s="15">
        <f t="shared" si="0"/>
        <v>17.468581881947969</v>
      </c>
      <c r="K9" s="16">
        <f t="shared" si="0"/>
        <v>17.414507940288175</v>
      </c>
      <c r="L9" s="15">
        <f t="shared" si="1"/>
        <v>42.936233360261326</v>
      </c>
      <c r="M9" s="19">
        <f t="shared" si="1"/>
        <v>42.964723663572101</v>
      </c>
    </row>
    <row r="10" spans="1:16" x14ac:dyDescent="0.25">
      <c r="A10" s="21" t="s">
        <v>14</v>
      </c>
      <c r="B10" s="15">
        <v>233.00299999999999</v>
      </c>
      <c r="C10" s="16">
        <v>232.87700000000001</v>
      </c>
      <c r="D10" s="17">
        <v>306.62900000000002</v>
      </c>
      <c r="E10" s="18">
        <v>306.45499999999998</v>
      </c>
      <c r="F10" s="17">
        <v>321.10500000000002</v>
      </c>
      <c r="G10" s="18">
        <v>320.88099999999997</v>
      </c>
      <c r="H10" s="17">
        <v>326.82600000000002</v>
      </c>
      <c r="I10" s="18">
        <v>326.64100000000002</v>
      </c>
      <c r="J10" s="22">
        <f t="shared" si="0"/>
        <v>1.78166020460597</v>
      </c>
      <c r="K10" s="23">
        <f t="shared" si="0"/>
        <v>1.7950579809960914</v>
      </c>
      <c r="L10" s="22">
        <f t="shared" si="1"/>
        <v>40.266863516778784</v>
      </c>
      <c r="M10" s="24">
        <f t="shared" si="1"/>
        <v>40.263314968846231</v>
      </c>
    </row>
    <row r="11" spans="1:16" x14ac:dyDescent="0.25">
      <c r="A11" s="21" t="s">
        <v>15</v>
      </c>
      <c r="B11" s="15">
        <v>209.779</v>
      </c>
      <c r="C11" s="16">
        <v>209.447</v>
      </c>
      <c r="D11" s="17">
        <v>306.315</v>
      </c>
      <c r="E11" s="18">
        <v>305.55799999999999</v>
      </c>
      <c r="F11" s="17">
        <v>308.36399999999998</v>
      </c>
      <c r="G11" s="18">
        <v>308.04700000000003</v>
      </c>
      <c r="H11" s="17">
        <v>310.899</v>
      </c>
      <c r="I11" s="18">
        <v>310.39400000000001</v>
      </c>
      <c r="J11" s="22">
        <f>+((H11*100/F11)-100)</f>
        <v>0.82208039849011527</v>
      </c>
      <c r="K11" s="23">
        <f t="shared" si="0"/>
        <v>0.76189672355192783</v>
      </c>
      <c r="L11" s="22">
        <f>+((H11*100/B11)-100)</f>
        <v>48.20310898612351</v>
      </c>
      <c r="M11" s="24">
        <f>+((I11*100/C11)-100)</f>
        <v>48.196918552187441</v>
      </c>
    </row>
    <row r="12" spans="1:16" x14ac:dyDescent="0.25">
      <c r="A12" s="21" t="s">
        <v>16</v>
      </c>
      <c r="B12" s="15">
        <v>189.42400000000001</v>
      </c>
      <c r="C12" s="16">
        <v>188.33</v>
      </c>
      <c r="D12" s="15">
        <v>278.60899999999998</v>
      </c>
      <c r="E12" s="16">
        <v>276.39400000000001</v>
      </c>
      <c r="F12" s="15">
        <v>284.99900000000002</v>
      </c>
      <c r="G12" s="16">
        <v>284.108</v>
      </c>
      <c r="H12" s="15">
        <v>283.54300000000001</v>
      </c>
      <c r="I12" s="16">
        <v>283.12</v>
      </c>
      <c r="J12" s="22">
        <f t="shared" si="0"/>
        <v>-0.51087898554031597</v>
      </c>
      <c r="K12" s="23">
        <f t="shared" si="0"/>
        <v>-0.34775507905445124</v>
      </c>
      <c r="L12" s="22">
        <f t="shared" si="1"/>
        <v>49.686945687980398</v>
      </c>
      <c r="M12" s="24">
        <f t="shared" si="1"/>
        <v>50.331864280783719</v>
      </c>
    </row>
    <row r="13" spans="1:16" s="13" customFormat="1" x14ac:dyDescent="0.25">
      <c r="A13" s="25" t="s">
        <v>17</v>
      </c>
      <c r="B13" s="26">
        <v>183.983</v>
      </c>
      <c r="C13" s="27">
        <v>183.09399999999999</v>
      </c>
      <c r="D13" s="26">
        <v>234.57300000000001</v>
      </c>
      <c r="E13" s="27">
        <v>227.732</v>
      </c>
      <c r="F13" s="26">
        <v>253.31</v>
      </c>
      <c r="G13" s="27">
        <v>250.73400000000001</v>
      </c>
      <c r="H13" s="26">
        <v>242.97300000000001</v>
      </c>
      <c r="I13" s="27">
        <v>242.179</v>
      </c>
      <c r="J13" s="28">
        <f>+((H13*100/F13)-100)</f>
        <v>-4.0807705972918455</v>
      </c>
      <c r="K13" s="29">
        <f t="shared" si="0"/>
        <v>-3.4119824196160096</v>
      </c>
      <c r="L13" s="28">
        <f>+((H13*100/B13)-100)</f>
        <v>32.062744927520498</v>
      </c>
      <c r="M13" s="30">
        <f t="shared" si="1"/>
        <v>32.270309240062488</v>
      </c>
      <c r="N13" s="11"/>
      <c r="O13" s="12"/>
      <c r="P13" s="12"/>
    </row>
    <row r="14" spans="1:16" x14ac:dyDescent="0.25">
      <c r="A14" s="20" t="s">
        <v>13</v>
      </c>
      <c r="B14" s="15">
        <v>164.15199999999999</v>
      </c>
      <c r="C14" s="16">
        <v>161.691</v>
      </c>
      <c r="D14" s="17" t="s">
        <v>18</v>
      </c>
      <c r="E14" s="18" t="s">
        <v>18</v>
      </c>
      <c r="F14" s="17">
        <v>263.48599999999999</v>
      </c>
      <c r="G14" s="18">
        <v>261.185</v>
      </c>
      <c r="H14" s="17" t="s">
        <v>18</v>
      </c>
      <c r="I14" s="18" t="s">
        <v>18</v>
      </c>
      <c r="J14" s="31" t="s">
        <v>19</v>
      </c>
      <c r="K14" s="32" t="s">
        <v>19</v>
      </c>
      <c r="L14" s="33" t="s">
        <v>19</v>
      </c>
      <c r="M14" s="34" t="s">
        <v>19</v>
      </c>
    </row>
    <row r="15" spans="1:16" x14ac:dyDescent="0.25">
      <c r="A15" s="35" t="s">
        <v>14</v>
      </c>
      <c r="B15" s="17">
        <v>185.33799999999999</v>
      </c>
      <c r="C15" s="18">
        <v>184.55600000000001</v>
      </c>
      <c r="D15" s="36">
        <v>218.21799999999999</v>
      </c>
      <c r="E15" s="37">
        <v>214.93600000000001</v>
      </c>
      <c r="F15" s="36">
        <v>225.43199999999999</v>
      </c>
      <c r="G15" s="37">
        <v>222.101</v>
      </c>
      <c r="H15" s="36">
        <v>232.845</v>
      </c>
      <c r="I15" s="37">
        <v>232.845</v>
      </c>
      <c r="J15" s="31">
        <f>+((H15*100/F15)-100)</f>
        <v>3.2883530288512759</v>
      </c>
      <c r="K15" s="32">
        <f>+((I15*100/G15)-100)</f>
        <v>4.8374388228778855</v>
      </c>
      <c r="L15" s="38">
        <f>+((H15*100/B15)-100)</f>
        <v>25.632627955411195</v>
      </c>
      <c r="M15" s="39">
        <f t="shared" si="1"/>
        <v>26.164958061509779</v>
      </c>
    </row>
    <row r="16" spans="1:16" s="13" customFormat="1" x14ac:dyDescent="0.25">
      <c r="A16" s="14" t="s">
        <v>20</v>
      </c>
      <c r="B16" s="26">
        <v>201.02099999999999</v>
      </c>
      <c r="C16" s="27">
        <v>200.22300000000001</v>
      </c>
      <c r="D16" s="40">
        <v>308.83199999999999</v>
      </c>
      <c r="E16" s="41">
        <v>303.94600000000003</v>
      </c>
      <c r="F16" s="40">
        <v>289.40100000000001</v>
      </c>
      <c r="G16" s="41">
        <v>288.64999999999998</v>
      </c>
      <c r="H16" s="40">
        <v>305.81599999999997</v>
      </c>
      <c r="I16" s="41">
        <v>304.84800000000001</v>
      </c>
      <c r="J16" s="28">
        <f t="shared" ref="J16:K26" si="2">+((H16*100/F16)-100)</f>
        <v>5.6720605664804111</v>
      </c>
      <c r="K16" s="29">
        <f t="shared" si="0"/>
        <v>5.6116403949419862</v>
      </c>
      <c r="L16" s="28">
        <f t="shared" ref="L16:M26" si="3">+((H16*100/B16)-100)</f>
        <v>52.131369359420177</v>
      </c>
      <c r="M16" s="30">
        <f t="shared" si="1"/>
        <v>52.254236526273218</v>
      </c>
      <c r="N16" s="11"/>
      <c r="O16" s="12"/>
      <c r="P16" s="12"/>
    </row>
    <row r="17" spans="1:16" x14ac:dyDescent="0.25">
      <c r="A17" s="42" t="s">
        <v>13</v>
      </c>
      <c r="B17" s="15">
        <v>184.934</v>
      </c>
      <c r="C17" s="16">
        <v>184.839</v>
      </c>
      <c r="D17" s="43">
        <v>280.05900000000003</v>
      </c>
      <c r="E17" s="44">
        <v>267.49799999999999</v>
      </c>
      <c r="F17" s="43">
        <v>280.54300000000001</v>
      </c>
      <c r="G17" s="44">
        <v>280.54300000000001</v>
      </c>
      <c r="H17" s="43">
        <v>273.00700000000001</v>
      </c>
      <c r="I17" s="44">
        <v>272.08699999999999</v>
      </c>
      <c r="J17" s="33">
        <f>+((H17*100/F17)-100)</f>
        <v>-2.6862192248603662</v>
      </c>
      <c r="K17" s="45">
        <f>+((I17*100/G17)-100)</f>
        <v>-3.0141546928634995</v>
      </c>
      <c r="L17" s="33">
        <f>+((H17*100/B17)-100)</f>
        <v>47.624017216953092</v>
      </c>
      <c r="M17" s="34">
        <f>+((I17*100/C17)-100)</f>
        <v>47.20215971737565</v>
      </c>
    </row>
    <row r="18" spans="1:16" x14ac:dyDescent="0.25">
      <c r="A18" s="21" t="s">
        <v>14</v>
      </c>
      <c r="B18" s="15">
        <v>192.63499999999999</v>
      </c>
      <c r="C18" s="16">
        <v>192.29599999999999</v>
      </c>
      <c r="D18" s="17">
        <v>266.68099999999998</v>
      </c>
      <c r="E18" s="18">
        <v>264.35700000000003</v>
      </c>
      <c r="F18" s="17">
        <v>283.46600000000001</v>
      </c>
      <c r="G18" s="18">
        <v>283.05</v>
      </c>
      <c r="H18" s="17">
        <v>280.45</v>
      </c>
      <c r="I18" s="18">
        <v>279.75299999999999</v>
      </c>
      <c r="J18" s="46">
        <f t="shared" si="2"/>
        <v>-1.0639723988062144</v>
      </c>
      <c r="K18" s="47">
        <f t="shared" si="0"/>
        <v>-1.164811870694237</v>
      </c>
      <c r="L18" s="46">
        <f t="shared" si="3"/>
        <v>45.586212266722043</v>
      </c>
      <c r="M18" s="48">
        <f t="shared" si="1"/>
        <v>45.480405208636682</v>
      </c>
    </row>
    <row r="19" spans="1:16" x14ac:dyDescent="0.25">
      <c r="A19" s="35" t="s">
        <v>21</v>
      </c>
      <c r="B19" s="17">
        <v>219.09399999999999</v>
      </c>
      <c r="C19" s="18">
        <v>217.36500000000001</v>
      </c>
      <c r="D19" s="36">
        <v>332.755</v>
      </c>
      <c r="E19" s="37">
        <v>329.55399999999997</v>
      </c>
      <c r="F19" s="36" t="s">
        <v>18</v>
      </c>
      <c r="G19" s="37" t="s">
        <v>18</v>
      </c>
      <c r="H19" s="36">
        <v>324.98</v>
      </c>
      <c r="I19" s="37">
        <v>323.83499999999998</v>
      </c>
      <c r="J19" s="49" t="s">
        <v>19</v>
      </c>
      <c r="K19" s="50" t="s">
        <v>19</v>
      </c>
      <c r="L19" s="49">
        <f t="shared" si="3"/>
        <v>48.329027723260339</v>
      </c>
      <c r="M19" s="51">
        <f t="shared" si="1"/>
        <v>48.982126837347295</v>
      </c>
    </row>
    <row r="20" spans="1:16" x14ac:dyDescent="0.25">
      <c r="A20" s="20" t="s">
        <v>22</v>
      </c>
      <c r="B20" s="52">
        <v>164.41900000000001</v>
      </c>
      <c r="C20" s="53">
        <v>163.61500000000001</v>
      </c>
      <c r="D20" s="17">
        <v>248.90100000000001</v>
      </c>
      <c r="E20" s="18">
        <v>248.334</v>
      </c>
      <c r="F20" s="17">
        <v>274.99</v>
      </c>
      <c r="G20" s="18">
        <v>273.673</v>
      </c>
      <c r="H20" s="17">
        <v>240.59399999999999</v>
      </c>
      <c r="I20" s="18">
        <v>240.268</v>
      </c>
      <c r="J20" s="33">
        <f t="shared" si="2"/>
        <v>-12.508091203316496</v>
      </c>
      <c r="K20" s="45">
        <f t="shared" si="0"/>
        <v>-12.20617306055037</v>
      </c>
      <c r="L20" s="33">
        <f t="shared" si="3"/>
        <v>46.329803733145184</v>
      </c>
      <c r="M20" s="34">
        <f t="shared" si="1"/>
        <v>46.849616477706803</v>
      </c>
    </row>
    <row r="21" spans="1:16" x14ac:dyDescent="0.25">
      <c r="A21" s="21" t="s">
        <v>23</v>
      </c>
      <c r="B21" s="15" t="s">
        <v>18</v>
      </c>
      <c r="C21" s="16" t="s">
        <v>18</v>
      </c>
      <c r="D21" s="17">
        <v>788.36599999999999</v>
      </c>
      <c r="E21" s="18">
        <v>754.22400000000005</v>
      </c>
      <c r="F21" s="17">
        <v>796.85299999999995</v>
      </c>
      <c r="G21" s="18">
        <v>764.24</v>
      </c>
      <c r="H21" s="17">
        <v>807.23299999999995</v>
      </c>
      <c r="I21" s="18">
        <v>788.822</v>
      </c>
      <c r="J21" s="46">
        <f t="shared" si="2"/>
        <v>1.302624197938627</v>
      </c>
      <c r="K21" s="47">
        <f t="shared" si="0"/>
        <v>3.2165288391081219</v>
      </c>
      <c r="L21" s="46" t="s">
        <v>19</v>
      </c>
      <c r="M21" s="48" t="s">
        <v>19</v>
      </c>
    </row>
    <row r="22" spans="1:16" x14ac:dyDescent="0.25">
      <c r="A22" s="21" t="s">
        <v>24</v>
      </c>
      <c r="B22" s="15">
        <v>191.42099999999999</v>
      </c>
      <c r="C22" s="16">
        <v>190.09200000000001</v>
      </c>
      <c r="D22" s="17">
        <v>271.96800000000002</v>
      </c>
      <c r="E22" s="18">
        <v>269.05799999999999</v>
      </c>
      <c r="F22" s="17">
        <v>290.16500000000002</v>
      </c>
      <c r="G22" s="18">
        <v>289.68900000000002</v>
      </c>
      <c r="H22" s="17">
        <v>277.42500000000001</v>
      </c>
      <c r="I22" s="18">
        <v>276.63400000000001</v>
      </c>
      <c r="J22" s="46">
        <f t="shared" si="2"/>
        <v>-4.3906053452346185</v>
      </c>
      <c r="K22" s="47">
        <f t="shared" si="2"/>
        <v>-4.5065570318514006</v>
      </c>
      <c r="L22" s="46">
        <f t="shared" si="3"/>
        <v>44.929239738586688</v>
      </c>
      <c r="M22" s="48">
        <f t="shared" si="3"/>
        <v>45.52637670180755</v>
      </c>
    </row>
    <row r="23" spans="1:16" x14ac:dyDescent="0.25">
      <c r="A23" s="21" t="s">
        <v>25</v>
      </c>
      <c r="B23" s="15" t="s">
        <v>18</v>
      </c>
      <c r="C23" s="16" t="s">
        <v>18</v>
      </c>
      <c r="D23" s="17">
        <v>318.24</v>
      </c>
      <c r="E23" s="18">
        <v>318.24</v>
      </c>
      <c r="F23" s="17">
        <v>315.495</v>
      </c>
      <c r="G23" s="18">
        <v>315.42</v>
      </c>
      <c r="H23" s="17">
        <v>314.90300000000002</v>
      </c>
      <c r="I23" s="18">
        <v>314.90300000000002</v>
      </c>
      <c r="J23" s="46">
        <f t="shared" si="2"/>
        <v>-0.18764164249829207</v>
      </c>
      <c r="K23" s="47">
        <f t="shared" si="2"/>
        <v>-0.16390843954091849</v>
      </c>
      <c r="L23" s="46" t="s">
        <v>19</v>
      </c>
      <c r="M23" s="48" t="s">
        <v>19</v>
      </c>
    </row>
    <row r="24" spans="1:16" x14ac:dyDescent="0.25">
      <c r="A24" s="42" t="s">
        <v>26</v>
      </c>
      <c r="B24" s="52">
        <v>254.404</v>
      </c>
      <c r="C24" s="53">
        <v>253.964</v>
      </c>
      <c r="D24" s="52">
        <v>340.53199999999998</v>
      </c>
      <c r="E24" s="53">
        <v>339.16699999999997</v>
      </c>
      <c r="F24" s="52">
        <v>343.03</v>
      </c>
      <c r="G24" s="53">
        <v>342.75900000000001</v>
      </c>
      <c r="H24" s="52">
        <v>341.56099999999998</v>
      </c>
      <c r="I24" s="53">
        <v>340.46199999999999</v>
      </c>
      <c r="J24" s="54">
        <f t="shared" si="2"/>
        <v>-0.42824242777599864</v>
      </c>
      <c r="K24" s="55">
        <f t="shared" si="2"/>
        <v>-0.67015016381773762</v>
      </c>
      <c r="L24" s="54">
        <f t="shared" si="3"/>
        <v>34.259288375968936</v>
      </c>
      <c r="M24" s="56">
        <f t="shared" si="3"/>
        <v>34.059157990896324</v>
      </c>
    </row>
    <row r="25" spans="1:16" x14ac:dyDescent="0.25">
      <c r="A25" s="57" t="s">
        <v>27</v>
      </c>
      <c r="B25" s="17">
        <v>245.56800000000001</v>
      </c>
      <c r="C25" s="18">
        <v>245.071</v>
      </c>
      <c r="D25" s="58">
        <v>358.47399999999999</v>
      </c>
      <c r="E25" s="59">
        <v>358.03899999999999</v>
      </c>
      <c r="F25" s="58">
        <v>361.75200000000001</v>
      </c>
      <c r="G25" s="59">
        <v>360.76499999999999</v>
      </c>
      <c r="H25" s="58">
        <v>364.96100000000001</v>
      </c>
      <c r="I25" s="59">
        <v>364.42500000000001</v>
      </c>
      <c r="J25" s="38">
        <f t="shared" si="2"/>
        <v>0.88707180609920044</v>
      </c>
      <c r="K25" s="60">
        <f t="shared" si="2"/>
        <v>1.0145108311504742</v>
      </c>
      <c r="L25" s="38">
        <f t="shared" si="3"/>
        <v>48.619119755016925</v>
      </c>
      <c r="M25" s="39">
        <f t="shared" si="3"/>
        <v>48.701804783103682</v>
      </c>
    </row>
    <row r="26" spans="1:16" x14ac:dyDescent="0.25">
      <c r="A26" s="61" t="s">
        <v>28</v>
      </c>
      <c r="B26" s="62">
        <v>538.14400000000001</v>
      </c>
      <c r="C26" s="63">
        <v>537.76099999999997</v>
      </c>
      <c r="D26" s="62">
        <v>619.81299999999999</v>
      </c>
      <c r="E26" s="63">
        <v>618.12800000000004</v>
      </c>
      <c r="F26" s="62">
        <v>586.40899999999999</v>
      </c>
      <c r="G26" s="63">
        <v>583.48099999999999</v>
      </c>
      <c r="H26" s="62">
        <v>577.85900000000004</v>
      </c>
      <c r="I26" s="63">
        <v>576.37300000000005</v>
      </c>
      <c r="J26" s="64">
        <f t="shared" si="2"/>
        <v>-1.4580267356060261</v>
      </c>
      <c r="K26" s="65">
        <f t="shared" si="2"/>
        <v>-1.2182059055907501</v>
      </c>
      <c r="L26" s="64">
        <f t="shared" si="3"/>
        <v>7.3799949455907665</v>
      </c>
      <c r="M26" s="66">
        <f t="shared" si="3"/>
        <v>7.1801413639144585</v>
      </c>
    </row>
    <row r="27" spans="1:16" x14ac:dyDescent="0.25">
      <c r="A27" s="21" t="s">
        <v>29</v>
      </c>
      <c r="B27" s="15" t="s">
        <v>18</v>
      </c>
      <c r="C27" s="16" t="s">
        <v>18</v>
      </c>
      <c r="D27" s="22" t="s">
        <v>19</v>
      </c>
      <c r="E27" s="23" t="s">
        <v>19</v>
      </c>
      <c r="F27" s="22" t="s">
        <v>19</v>
      </c>
      <c r="G27" s="23" t="s">
        <v>19</v>
      </c>
      <c r="H27" s="22" t="s">
        <v>19</v>
      </c>
      <c r="I27" s="23" t="s">
        <v>19</v>
      </c>
      <c r="J27" s="46" t="s">
        <v>19</v>
      </c>
      <c r="K27" s="47" t="s">
        <v>19</v>
      </c>
      <c r="L27" s="46" t="s">
        <v>19</v>
      </c>
      <c r="M27" s="48" t="s">
        <v>19</v>
      </c>
      <c r="O27" s="67"/>
      <c r="P27" s="67"/>
    </row>
    <row r="28" spans="1:16" ht="2.25" customHeight="1" x14ac:dyDescent="0.25">
      <c r="A28" s="68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1"/>
      <c r="O28" s="67"/>
      <c r="P28" s="67"/>
    </row>
    <row r="29" spans="1:16" x14ac:dyDescent="0.25">
      <c r="A29" s="70" t="s">
        <v>30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1"/>
      <c r="O29" s="67"/>
      <c r="P29" s="67"/>
    </row>
    <row r="30" spans="1:16" s="1" customFormat="1" x14ac:dyDescent="0.25">
      <c r="A30" s="72" t="s">
        <v>31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6" s="1" customFormat="1" x14ac:dyDescent="0.25">
      <c r="A31" s="73" t="s">
        <v>32</v>
      </c>
      <c r="B31" s="73"/>
      <c r="C31" s="73"/>
      <c r="D31" s="73"/>
      <c r="E31" s="73"/>
      <c r="F31" s="73"/>
      <c r="G31" s="74"/>
      <c r="H31" s="73"/>
    </row>
    <row r="32" spans="1:16" s="1" customFormat="1" x14ac:dyDescent="0.25">
      <c r="A32" s="75" t="s">
        <v>33</v>
      </c>
      <c r="B32" s="75"/>
      <c r="C32" s="75"/>
      <c r="D32" s="75"/>
      <c r="E32" s="75"/>
      <c r="F32" s="76"/>
      <c r="G32" s="76"/>
      <c r="H32" s="76"/>
      <c r="I32" s="76"/>
      <c r="K32" s="77"/>
      <c r="L32" s="77"/>
      <c r="M32" s="77"/>
    </row>
    <row r="33" spans="1:14" s="1" customFormat="1" x14ac:dyDescent="0.25">
      <c r="A33" s="75" t="s">
        <v>34</v>
      </c>
      <c r="B33" s="75"/>
      <c r="C33" s="75"/>
      <c r="D33" s="75"/>
      <c r="E33" s="75"/>
      <c r="F33" s="74"/>
      <c r="J33" s="73"/>
      <c r="K33" s="77"/>
      <c r="L33" s="77"/>
      <c r="M33" s="77"/>
    </row>
    <row r="34" spans="1:14" s="1" customFormat="1" ht="15" customHeight="1" x14ac:dyDescent="0.25">
      <c r="A34" s="83" t="s">
        <v>35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4" s="1" customFormat="1" x14ac:dyDescent="0.25">
      <c r="I35" s="73"/>
      <c r="J35" s="73" t="s">
        <v>36</v>
      </c>
    </row>
    <row r="36" spans="1:14" s="1" customFormat="1" x14ac:dyDescent="0.25">
      <c r="J36" s="78"/>
      <c r="K36" s="79"/>
      <c r="L36" s="79"/>
      <c r="M36" s="79"/>
      <c r="N36" s="80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67" customFormat="1" x14ac:dyDescent="0.25">
      <c r="N62" s="1"/>
      <c r="O62" s="1"/>
      <c r="P62" s="1"/>
    </row>
  </sheetData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36_38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2022-09-28T09:56:42Z</dcterms:created>
  <dcterms:modified xsi:type="dcterms:W3CDTF">2022-09-28T12:01:54Z</dcterms:modified>
</cp:coreProperties>
</file>