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230A052E-0219-4F5D-B1E0-3FC7461EB07B}" xr6:coauthVersionLast="47" xr6:coauthVersionMax="47" xr10:uidLastSave="{00000000-0000-0000-0000-000000000000}"/>
  <bookViews>
    <workbookView xWindow="-120" yWindow="-120" windowWidth="29040" windowHeight="17640" xr2:uid="{EFC4BE2A-5752-420E-8E43-8C73BE3DC659}"/>
  </bookViews>
  <sheets>
    <sheet name="32_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M29" i="1"/>
  <c r="M28" i="1"/>
  <c r="L28" i="1"/>
  <c r="K28" i="1"/>
  <c r="J28" i="1"/>
  <c r="M27" i="1"/>
  <c r="L27" i="1"/>
  <c r="J27" i="1"/>
  <c r="M26" i="1"/>
  <c r="L26" i="1"/>
  <c r="K26" i="1"/>
  <c r="J26" i="1"/>
  <c r="M25" i="1"/>
  <c r="K25" i="1"/>
  <c r="M24" i="1"/>
  <c r="L24" i="1"/>
  <c r="K24" i="1"/>
  <c r="J24" i="1"/>
  <c r="L22" i="1"/>
  <c r="K22" i="1"/>
  <c r="J22" i="1"/>
  <c r="M21" i="1"/>
  <c r="L21" i="1"/>
  <c r="K21" i="1"/>
  <c r="J21" i="1"/>
  <c r="M20" i="1"/>
  <c r="L20" i="1"/>
  <c r="K20" i="1"/>
  <c r="J20" i="1"/>
  <c r="L19" i="1"/>
  <c r="J19" i="1"/>
  <c r="M18" i="1"/>
  <c r="L18" i="1"/>
  <c r="K18" i="1"/>
  <c r="J18" i="1"/>
  <c r="L17" i="1"/>
  <c r="J17" i="1"/>
  <c r="L16" i="1"/>
  <c r="J16" i="1"/>
  <c r="L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<sst xmlns="http://schemas.openxmlformats.org/spreadsheetml/2006/main" count="72" uniqueCount="36">
  <si>
    <t xml:space="preserve">Grūdų  ir aliejinių augalų sėklų  supirkimo kiekių suvestinė ataskaita (2022 m. 32– 34 sav.) pagal GS-1*, t </t>
  </si>
  <si>
    <t xml:space="preserve">                      Data
Grūdai</t>
  </si>
  <si>
    <t>Pokytis, %</t>
  </si>
  <si>
    <t>34  sav.  (08 23–29)</t>
  </si>
  <si>
    <t>32  sav.  (08 08– 14)</t>
  </si>
  <si>
    <t>33  sav.  (08 15– 21)</t>
  </si>
  <si>
    <t>34  sav.  (08 22– 28)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</si>
  <si>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</si>
  <si>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</si>
  <si>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</si>
  <si>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</si>
  <si>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</si>
  <si>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</si>
  <si>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</si>
  <si>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</si>
  <si>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</si>
  <si>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</si>
  <si>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</si>
  <si>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</si>
  <si>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</si>
  <si>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</si>
  <si>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</si>
  <si>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</si>
  <si>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</si>
  <si>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</si>
  <si>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</si>
  <si>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</si>
  <si>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</si>
  <si>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</si>
  <si>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</si>
  <si>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</si>
  <si>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</si>
  <si>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34 savaitę su   33 savaite</t>
  </si>
  <si>
    <t>*** lyginant 2022 m. 34 savaitę su 2021 m. 34 savaite</t>
  </si>
  <si>
    <t>Pastaba: grūdų bei aliejinių augalų sėklų 32 ir 33 savaičių supirkimo kiekiai patikslinti  2022-09-01</t>
  </si>
  <si>
    <t>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</si>
</sst>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6" xfId="0" applyNumberFormat="1" applyFont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4" xfId="0" applyNumberFormat="1" applyFont="1" applyFill="1" applyBorder="1" applyAlignment="1">
      <alignment vertical="center"/>
    </xf>
    <xf numFmtId="4" fontId="5" fillId="3" borderId="4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4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113C4E9-BBEB-4DE0-9E57-E9B5D229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6DB00E5-98CA-4473-96A5-0417F7DB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A478FF6-E888-418A-866B-366283C4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EBB9FE9-DAE5-46CD-BE46-C2E08D93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C28DD5F-859C-4405-9B56-FE9FDC75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097B7536-0F97-4A29-BEA7-256A74F6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78BE7ADB-21AB-473E-851A-390856D3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906B4D35-4A56-4035-82B3-C72E0047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197324A-D292-434B-9159-1B10D26F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6A75A97-BDB4-40F9-B87F-91210212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C89FA248-375F-4E80-9FD5-52E09C54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FEA4FEA-1866-4801-BF4D-0A242385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B944002-2567-4575-B075-7E600DA2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9AEB044-0A83-4197-95C4-4FF9CEF7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2B318D03-55F9-4336-8F94-0E20CEDC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CA012C9-9856-43E8-8E7A-B63058A5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7940AF8-8A6A-492D-9650-EF8F59BA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C51CCB3-A1CE-4611-A9B0-EEB68944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59CE4D0-B48F-4C59-A98F-22A50F30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3396B5F7-45E6-444E-84B4-26708AC9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5602DA4C-C8F4-4805-AE78-0529164E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7EC281AB-F903-4EBC-A986-CA064020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510C496D-2D9A-4BC5-819A-EB51DF7E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4FD0914D-16B3-4DEC-9451-7F810CE4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449A6724-D9BB-4338-B112-4260BBA6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9ED698E4-B2BB-40D7-8E30-971D504E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18F13A19-8E0E-4090-8422-70355BBC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99830398-D5FE-4AC2-B893-E0CFB52B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6DC2AB4C-2895-4392-B88C-232335AB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5057E10D-0A8D-42FC-9C29-35762D96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62DB3A98-121F-460E-9245-BD57D8D9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320B0055-9A85-4FD8-B6FB-2147E63C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850FB262-73AB-439C-B418-940B8DE4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BA877881-C275-4034-A805-B37B354A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B9812B71-1460-4C65-8D10-99816BCD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105576AC-DA60-4FE4-87C0-CC443086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67440AE0-93A4-427E-9E00-CD5F2B1A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E2906B0E-5927-4121-89CC-DA4F3792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17796E8B-5D11-4D88-B06D-A7A2A058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55C3C2F-211F-4550-BD02-31F62FD7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8872589-AD61-4C0F-8ACA-BD80EC8D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964FDDAC-FFBB-4587-9BCA-76CD04D2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921BC0BC-7F3F-4399-8EFF-A075C7C1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FE3C7E1-6843-4131-95AC-28526BF6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6FD66773-6F0D-4546-8ED1-2402414B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DC3D04C-92DF-456D-A441-711A5989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3DBB0C17-624F-48DB-A788-CDEC3D1E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0D32FAA-28C4-4AC2-8F86-9F803022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51389410-F6CF-4155-A063-9D1803B6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56D76FD0-32CE-4EC5-B501-3B94DE6E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DB379929-EA8E-4F39-967D-FB1B4B6E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D4B55EDE-BE9A-4F09-AA9E-EAE57F77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7F393A4-2853-4448-8C46-CE29646D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E7E21DB4-97CC-481C-910C-E5F2EA99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171229F-FEF0-4F3D-81B6-C7F88EDF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449D4E31-4D0C-4C60-A66E-72384F46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CAF43CE-DE45-46B1-AA1B-54BF8BC3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234BF4C-713E-43EB-BAA6-180C15F5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31087A24-775D-4AA0-B051-53929A7F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4A98A2C1-142F-4CF0-9499-CEFB794A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307BB53C-3789-402D-9EAC-91DEEC11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C90A0AAB-8EC5-4CBB-B577-D1E6C628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B02066DF-CDAD-4E05-B875-831A8970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861725A3-FC1E-4B51-BF9B-BF49C1A9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8239FE06-6ED7-44B0-A20C-65E02343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6557A4A0-6BB9-4BF5-91BB-F8E85CB4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6A3D5D3E-0656-47E7-BBBA-BCEC7374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E160277D-DB50-46B5-B365-AE73748F7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12E127B7-1670-4E17-8D6C-B24D5ADB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EB4B5571-F976-4A7D-B578-D0818CBF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5FABDE92-E7E1-4788-98F9-0F7BF03E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398617D5-DDF6-42BF-B7DF-08B9B761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B2D4F57E-30A3-4A22-9FB4-BEDFFEF7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2231489C-77EA-44DB-AE08-E886681D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4D76194B-B7B9-4151-8C2A-9E86B5B4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D5B88710-D976-465A-80EF-D86791BD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5C9855D7-4C96-4873-9E2E-AC83C898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E6D54137-D8D9-4203-934D-0C4BDDAA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CA3F072A-3DF9-4799-81B1-21C801F7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A772F082-6928-445F-A0C0-F6F2B5AE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26DCB165-7D22-42F6-BD50-84DD3719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43731899-5077-4CA8-9F70-24128FDB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AD57CF3F-A59C-498E-A036-B0E19F7B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23EB912B-DDD7-40C7-8BCA-F459A678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5735064D-9798-4BAE-BC2F-1755538B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08E7306E-7668-414C-96B4-3243F30E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AD2F84AB-4413-449E-90DB-AC1D97FB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E72BBC47-5774-45A9-AEE9-D89BB6D4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15326EE-99C0-482E-8282-4D7A7762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5E7E88F0-56DC-44E2-99EB-030B5633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AB8C75E6-BB18-453C-856F-449D3246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DDC75933-9374-41C3-A10E-369B53DC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FA642DF5-B968-408E-BDC4-4C8DF3F4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C6566C9C-4DEB-478B-9DDF-0282B13D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35A2918-3456-42ED-BB82-26829531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3DA3600-40CC-4AFB-A864-533E721B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63EF110-0D18-446F-906C-5E2BBB9E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A9B2EF0-3A30-43EC-846B-31D184AC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62BE736-3420-464E-B30A-60792FC4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41DBA52D-DD76-4461-9578-5E3045AD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EAE3D05-8146-4064-AB82-A978997C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8648F13-C359-4221-901F-8DC4F03C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CC56968-98B1-4411-8CF6-D1494303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E2CF2A6-2A9B-4752-834F-EAA45722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80D7606A-4F8F-4245-8535-9EFA04C9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3158A051-B315-4EF9-A319-0BEFA46B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8845A0B-20F2-44FA-B870-1E5E5391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92204845-BA41-4269-8499-A53D019C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7B4DBC6A-63F6-49FF-94C6-707BB8EC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A75C2793-C5BF-4634-82F7-4A25CC12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F4533205-C8F5-46AB-B4FE-D3007CDF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0711B413-58E4-46AC-833C-06D07532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C863DD3C-0FE0-4DD8-B2E6-E331B9DF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0E35F903-060E-4048-8863-F2B2F2C1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D3167418-8AF9-417D-BF81-8C3D2FE7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302862FD-30C4-4CF9-897C-35F627D4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5101E2B2-36EA-436E-A046-71CCEE86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DF5F1B31-0847-4406-AF82-50507439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61731715-5533-403A-8E4C-6EBCCD6E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5DC160C3-1827-474B-9352-7CBADD2B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DEEE7F67-00F2-481C-A8D3-1558AFFE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0F855D84-36D3-4A22-A0E0-3F31778A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E190E972-3C6D-455E-BB85-F64BFD6F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C89CB7C2-7252-41C9-A9F5-781D3B87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B28DF01-B291-4DD8-8D5D-7E089F0E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DB716533-2251-4FD3-8A5F-E77E760D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7860AABC-C4D4-44A0-AC1F-0D48B85B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B8001F9B-818B-477C-871D-02182812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81C1D91F-CC64-4955-A720-ED057FA7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EE2A4FE3-42BB-4194-8098-0560DF5D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84FE6EB8-8CE0-4FC3-B67E-8C83A22E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E701CD17-D87C-4B7D-82AE-76663782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79006BBE-7AC6-4808-8B01-A286A345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E37EF299-406F-41F4-94A7-BED0373C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09D14F9E-AA46-4FAF-BF13-F759BD20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EF5C33FC-CBBB-4EA4-ABA9-088C562D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9E7E9DCC-7270-43DA-9C87-498C68B7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BA7A16E9-C92E-4666-8360-2A8B9285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4A7696DB-2445-474A-BE67-E442E9E3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A974F659-F7C4-4106-9DDF-B1209D0D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73ACD74-A9E0-43BD-88A8-5FFBD513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926E6FA0-4A2C-44B2-A82E-07DC4575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E42CE1A4-2DBB-4A0B-B5FB-A361158F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A8577235-8F85-4DEA-B986-CECFEAA1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D085BFD7-2F01-4B64-B355-A6395BA8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B3AC8AEC-BD8F-43B9-BE98-4B6C6838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D65163E4-A55B-41B2-9759-B4202CD2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C7FE2BED-DF7E-44E4-BDB9-FB05231A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160F25AA-CE49-40EC-B472-AAE011BA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8AE0ECFD-C0C9-4836-B4D7-4A5E28F5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730E7302-B2BD-4DF3-9F37-487B7A6E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D6DF82D3-7DB7-44AE-A26D-0F4EBF2E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BF17443E-FA58-4E99-B082-BB0F57ED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1AB2C8D-C815-4802-BCB7-E8D1BD1C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E1870DF-13F8-4C0C-8F48-AADE811C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51C3B0AB-E490-47B8-B18D-A802BA9B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7D90965F-BBD4-4B59-BE40-78A3ED23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714ED4B2-A8CC-4445-855A-5CD4AAE7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28E6922F-E573-4478-8B0C-5ADFE21B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4A0974EF-8C9B-4623-AF01-D2D36449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3CE0C765-CEFF-49EF-B0EB-E2399CAD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3E8A8AE1-C1E3-4678-B0C3-56F4B0EF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ECA596B7-A95E-426E-90BE-90C1DE63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EF417A2-7B31-4A30-BFD3-D6921645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054DB86-F22D-4561-8D20-34EF1DA8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B67ABF91-8A3A-4C91-A04F-F64795A1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82FD192-8BAD-4DA7-8053-4542C3D0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6691358B-41A6-4A38-A600-68148879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2BB72ED-3409-4CA1-B1E2-420A8792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ACC398C7-2B30-4A68-8FCF-81FC7BF2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C79C849-44A4-4A85-A2C0-1477ABC8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A773463-76E7-42DA-A186-7056AC4E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13F81DE6-58E6-40EC-A06F-317A9B93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8C38FD11-7E00-4497-86AB-B205CE5A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9977A46B-357B-462A-8963-F2C9AE12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07B335E4-0112-4884-84CF-B717053F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359F5B2-40D9-453C-950F-3748068D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50AD10FB-FFDC-43BA-BCA5-D18ACA7C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B586A201-AF1C-49C1-868B-98ACB324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648542F5-4212-445E-A4AA-B1E1C610F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C2717E6D-1B53-461A-8F3D-79D5B46A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A830E296-CCC6-4792-A0DA-9743EB25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A2268578-8FF4-4B71-932A-83E7D3D0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9F38A73E-9F72-4AC6-8AAC-B776BF95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4CF938E-5B41-4317-B65B-5949AD56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095C1DD9-9486-4D2B-892E-32B166B9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94B68420-C57D-48E8-B978-45B1D536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FF6081AF-3ECD-45C8-A286-C93864D0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7254561C-EDC1-4A04-B7F9-F351285F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B3FE4407-BC4E-464D-8C06-F760EFBB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DCF3870-55BB-4046-A207-A33E5840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782464FB-E0A8-44B0-85F9-7331319A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954143D-03B7-4A52-99D2-EBE086B7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40A61371-0306-44D5-9793-61569995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CD7ADCD-97B9-4301-A6B8-42FD9BDD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41285F8A-CD02-4323-A819-9FCBE752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754E2495-278F-4423-AC85-85FD48EB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0C486AB5-E54C-48C7-8600-30D23278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7DF92823-EBBD-4E7F-B52E-40FBC0E97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1052FEEA-106A-46F2-9E66-F74863A1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33EE8DF1-4ED6-4C49-A799-309915F9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D53531D1-297C-48E5-A918-00529FB8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568A6D6A-47A7-45BE-8E9D-7CF62A85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40396ED6-B651-49FD-A26D-524B062A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31D01625-C02B-40E7-90D3-20BC7634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C9A30109-F640-4314-9632-6EF6AB4E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143C600E-A0D0-407B-8B44-8129378F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74A69D98-6D5A-4671-9E6D-E728EB09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AB61D0B9-9119-4161-A76A-9EB1B2D5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9C4F5E38-E814-4067-B3BD-A42FEC41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FFEE825E-0B91-47B5-AD62-11B0D4D0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F83B7C91-A2AD-4D74-A81D-CCF8F3A1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911DE327-369B-496D-AE26-4F014E97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E35C5C94-ECB4-48FB-8E5A-86D14E83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7C64083F-490C-4BB3-B461-3B169CC5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F3F89FFB-AC37-4188-A265-04D4F6E3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172FBC7-8598-48B0-8A7E-B0056842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1B261975-0104-45DD-9578-BA563AC4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EC2233DC-B26F-40B7-9D1C-B8D67706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67F3BE3E-6547-45E3-B390-4996B3F8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C7465A0C-024D-4376-A68C-9C555CB9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BB864908-14A5-4EBE-9F41-5E0E1391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90AD11E8-2637-4CB8-9BF8-587244DF8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54D8B4B7-1416-4196-8A40-F458251C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C0D236DC-1C80-4C69-BF95-BA70CC03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8AE2A200-EFE5-4146-85B7-2198B20C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838B53FF-C48E-4816-B866-5AEC8715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69DAF391-E435-4A0D-9863-8C023408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6AC29813-8543-4776-8E1C-4CED40B2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07D67B4C-4D65-4AFB-B723-97EA6C1A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C006237-D5DA-46ED-B777-73DB66B4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9DB85B6-AD28-4980-8218-00B08A15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CF097F6-076B-48C8-AEA7-013725F5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98FA77CF-2007-408C-9C90-B5531E493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26FFB74-8C8E-4924-BB5E-3E77F8E6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4B0CDBD4-006B-47CE-86DA-06E9BD55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6544B628-ABDB-4DE7-BE3E-9D73413D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2FC80AB5-8290-4D50-BB08-FED2995E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C6AD8EB1-66A6-47CB-96D0-7238AD4C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F57AADC4-93BF-4E67-87AC-1923F21A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02BC425-7B22-411C-A9AB-A2BED158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94B1474B-5956-4788-9051-D8572AA2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2D68A4B-176B-471B-831A-6B95439D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35F343E7-327E-4394-BAD2-8E45B630A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6470E94B-06CA-4DFE-BCE6-BE5D1BDB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93C92770-A633-4A32-9DAA-52E104CD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BE822874-6B00-43D5-8E84-5DEF9465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2E6C4A0F-BA5B-4B4E-9306-1CD01DE7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ED6F41FE-95DB-42B3-828D-E4DF2332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1915A250-279F-4E33-921D-31EFCB99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AE77AB85-531B-4AAD-9C2A-71446634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6F8CB06A-CB94-4BC8-BEC8-C5AA5A9D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7B211534-234B-470C-B061-65D991E7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599AAF39-12CD-46C5-B77E-D4273639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D1CB171F-2B74-470E-9736-43359019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0FB7D1CE-70BF-49E9-9841-54D58A2E5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2106EFD1-F403-4C43-BC77-A4EC9502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2DE4CF99-0AF7-4958-B61A-77D46B32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781BEADD-121D-4238-B06D-5BBDFAF8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4808FE6D-3FAF-4FE4-A74D-7FAC4ADA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CEBE9D73-01C7-48A2-943D-94105211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20F75330-5D57-4D5A-B2DB-CBCBCCC9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EA50E4C0-BFF7-40C0-B4CD-D93D5F8F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B3C4C4D-0CCB-42E6-9820-99D53737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74A1A483-51A1-4B78-8843-78BAA281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674222BF-7FE6-4C3D-90BE-0470A6973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2C3F4404-3BC2-4BD9-944D-395AEA52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52678E61-1A6C-4DB3-AF15-12ACE614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307F7675-EA57-4A99-933D-41840EF0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532CC482-5CFC-4708-B780-4F51B5DC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D30AE92-8D15-4E9C-8DA9-32EDF2FE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D2418E0D-4FC0-4414-AEC8-7E6D8309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12D96401-7A67-4385-9DA6-7483D779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B9E4A13F-8D25-4F23-A6E0-29E809AC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3B274981-5885-4A5F-BF76-832D548A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E4E4E8E4-1B28-4ED0-886E-02456C17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C514FF74-4B31-4119-B334-69583101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4B11AAEB-C3F6-4430-8A17-D4C0AA02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11CF212-4AB0-482A-883E-1392DC58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12D1E035-753F-4378-8F60-4A8890336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DCC03462-17B3-4B22-9894-BBC81DA9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6C4593B5-C5B8-4DC6-AB65-E0E08040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7B8F665-3337-4F66-9D6D-CA60CA33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4B1E6F21-6AFA-4BBB-9921-55E24837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0C3B0E8-7782-431F-A5F5-12B4EF90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7018ED90-B9D6-4D9B-A5A2-306F4AFE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24777FE-9034-4346-9645-6A84852D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A078613-31C0-42B0-9176-1017DBCF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E18AA2DD-274B-4CD7-8789-DCD3ACF4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18B6E516-58F4-4640-8281-435FD317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8C3CF75C-6B4A-4744-B9F7-9F2135C8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6E92C906-993E-4171-8D95-4801E0D6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8E5C7C10-3536-4DB4-9401-A205D301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964F9376-842C-4EEB-87B4-21A1215D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35F30CD7-70A8-4BAD-A72E-857EDE2F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2809EB4B-7FD6-400E-B760-3D02B50C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90077E5B-B90B-49B0-86D4-47D0AC9C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546F4B6B-5CCC-43BF-93AD-092618A7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E9C2FD68-EA0A-40B5-B570-8DD2B6E4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58C98DF5-3116-4EF0-9C36-1C8CD775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FDC153A-5FED-40D1-973A-7A3D899E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C194F247-2122-4AB4-9D79-BDB04BA1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379347A0-8294-4B0E-A33F-AED6161F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1812C9E7-F18C-4A24-9DFF-86903E07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A1BD40AD-406A-4B73-851D-7A8EB5AD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AA0134AC-6115-481B-8C5A-1BA9ECB5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81E51172-C04F-4EEF-80B5-EB87DBFC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149C230C-0294-48C5-A25C-8FB2C69B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E2979026-F7C3-42A2-811F-31AC990E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58D7E75D-C22E-47FA-ACD4-43180D37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64AB764-B436-4BB8-AA4B-FBA30577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5CC03DA1-2CD2-4A17-BB24-26A1921D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B8089877-6EBF-4CC0-A489-ABFCC76E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66B61ABD-E3FA-4B85-AA75-F793B8D9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DA5E0B94-30FA-40A5-AF7F-02D45AD8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27399B7B-80C6-455C-958C-E0315EF5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83724307-26E6-45AE-9156-A679FE22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8536F1DF-9EA6-4791-BE05-61E8623A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D646F06F-9B75-4196-95C2-9279BF74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26400F08-5BA7-4C2F-BFE8-FD3B872B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C3092EBE-81BE-4491-B70E-570B0D58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40CA3CA9-4863-4E4F-9A92-0EFD482D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E02C46BB-D9C4-4726-B7A4-9A640115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DFB11044-FF42-4C1F-AAD9-E4C113C2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E06F02E4-31E0-48EA-854E-8AE01641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FFE49DDF-5A01-4730-A992-BC91FA70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44E73BDF-310F-47A8-8064-22D5BD4C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3C676CC7-A30E-4CE2-B108-A451DAF5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034AF1A-5513-44C1-B7D3-A92C3C44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4376CC95-5B8C-48C5-A534-997567CF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A391A52E-1DD4-4BF6-A4FC-F8E4DB6C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80EB28CF-07B7-4A05-9943-6610DA3F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4EC43104-02E0-418D-8618-11D1B1E7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37268FC1-F413-4F92-A8FD-648768ED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47C37826-A783-484B-B928-D04E6B4A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3BC363FC-C04C-4717-A960-48FBB8B1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2A4963D9-7065-4668-83D2-081BBCCF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EC54849F-178D-4A40-AC98-10BF7934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64CADE3C-1F7C-442A-9C19-B46D96122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2BA1C259-8947-4102-B9E1-6451EA7A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AD3A042C-7014-48BA-8698-FB865FA9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99CDB2CE-4F12-4235-8554-4F855D79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B9439BB8-118C-425E-BFF8-021E67AB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7B2FC83B-D6F5-4ADE-8A7F-00F19C2D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919FF7A8-8A21-44E4-898B-E9C6247B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267E7677-6F1E-468C-AA64-86892BF7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2C3D1F0D-F251-4E02-978C-B4CA9F2C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3E0A68E2-9BF5-4CE0-99C1-2B74F28E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EDA33640-D13B-4A0A-9206-1DA7FA39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E2CFF92C-89DF-4787-B809-0ABC2FD7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BEAA79C6-A16A-4CD4-9B33-8191D8B5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813A46C9-6BC8-414A-81F2-42F24D6F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F328A4B2-C794-444F-857A-55ACEB33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036C19D1-9E93-4052-99D4-658388E9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788CFE47-C889-4BC4-906F-E876E17F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A035B528-06CC-4D1C-BF68-D88967B3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F83FEEB-EAC4-4799-B249-53359774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83A16E42-57A9-4ACB-A801-FC80A415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6ADD4839-D653-414F-9EB9-C4C42408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36A1CAE9-F338-4738-B521-A3C021AB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5744724-CFC6-4629-B501-B2ABF8FB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753CEB5A-5CCF-49E5-A8CA-349B7C0B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57A4D70F-A626-4139-8642-A22C121F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92A5C91-1156-4415-BE9F-DCE63EFA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FA96E337-A1E0-4015-B6C3-2FCF9004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6B7558FA-8682-4972-ADBB-1D749A7A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F5A9B9D-2998-4C33-BC7E-5DA770B5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35FEFE44-FAC6-48A9-A42D-7A7C9083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44EEEE94-6207-4F91-9EF6-F3C60890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D3C0FE4B-ABEB-4E0B-B140-F08F4793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1B4EAF3-B587-4EEE-B4A0-754CD5E6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13C917E6-520C-42E4-8320-314F5C4D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63E2E56-E962-45B2-B482-D27EC76C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D8235411-5B55-4D87-BF1C-814B1AD4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C350AB6-A680-4CD9-979B-F0D9DB66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828E1300-63A8-46DF-9C7C-B5AB46F5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BD549358-E616-4EE0-8679-D190750B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DA950D17-3D98-4917-BADF-3A5EE9A8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475177B9-DA82-4C4A-BA06-7AF82B19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881CE901-E288-421A-8D20-EFC06A37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36553406-9081-4ABD-93B4-E477E7AC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9447A306-9360-485F-A872-39B045CC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9029CB04-0D1C-47D7-82F1-1ED28EFE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028D2B0E-3AE7-49F8-9805-558224DC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2B1CD06-978A-44B3-9D3D-5CA7FA19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88C3C3C4-CFC8-4850-8495-38B7D5A6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9847799C-023A-4BBB-A2E8-128D876B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2BC98692-1D3D-4680-A79C-6E56631E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4AEF1C7-29FA-43E9-8AC3-24861349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7D565DF9-C7EE-4D52-93C0-232827C7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3CE60853-6BCB-4BAB-9462-966850CA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39A48AF4-63FE-407A-B268-19BD6A4E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C2515742-9C04-474E-9A3B-6EDA6E08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1FB9D0C5-DA76-41EA-BE36-C7876E51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20810966-6D89-4C28-8B6C-515EDD07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E2B1D643-31E5-438E-BC2D-F55CF221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95E37597-401F-48B5-9E47-BEFD6CD6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1EEFA777-0D96-4825-9DFE-A6BCB5D4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C8EC380F-B692-4496-8A37-C41E3793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C83324CA-5D1D-4C08-9E11-E7F91946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42756AF6-A734-4D99-A4C3-1396D9C7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6D58E293-5160-4C34-B82B-88A3D22D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4B99E252-65E2-45E5-8D94-F548362E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07EEA32A-2688-4551-90C0-59501374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32B3D655-F135-45A3-8D25-3618DB82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2FAC6753-553F-4B27-9A39-38D01101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C6A3F8B8-E38D-4FB5-9ADD-171FA53F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1A169C2D-FD52-4BEC-BF8C-9059E711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3887C2BD-F39A-447C-9F7E-4749853B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E5A74C43-308A-4771-A15C-E3DEAF16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90058D1-9D8E-48E5-A832-68241696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DEB7E117-E223-4CA9-8D5E-D5025588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A638843A-68AC-452E-B7DA-5FCE288B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D7B77E0-FDE1-4837-A34C-527D6B62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1BA0936-2DFD-474F-BE89-B5B05E6A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ED54224-78BE-45F8-AE00-6F2BB9C2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68EC1D58-89C2-4AD6-8EB1-22F59507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B35C68A4-6EB8-4B39-ABD2-97B112A4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36FE8396-D52A-4310-B9F2-61D9E0CD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A0EDB41B-9D85-4645-9FB6-7913CCCA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01A616B2-4146-485B-8D95-F6B36E02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F9A2C1B0-DC65-4FAB-9D31-6264278B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CBD61EC6-7A91-46DC-9C90-19039F13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1CB56FE5-B3F6-4AC1-A0FA-A80524BE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AE28B-8E1A-4CB9-B94B-4B08903B73BF}">
  <dimension ref="A1:V57"/>
  <sheetViews>
    <sheetView showGridLines="0" tabSelected="1" workbookViewId="0">
      <selection sqref="A1:XFD1048576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123847.22100000001</v>
      </c>
      <c r="C8" s="27">
        <v>59498.724999999999</v>
      </c>
      <c r="D8" s="26">
        <v>434428.95800000004</v>
      </c>
      <c r="E8" s="27">
        <v>8615.1119999999992</v>
      </c>
      <c r="F8" s="28">
        <v>331780.65899999999</v>
      </c>
      <c r="G8" s="29">
        <v>12465.832999999999</v>
      </c>
      <c r="H8" s="28">
        <v>190401.66100000002</v>
      </c>
      <c r="I8" s="29">
        <v>26948.733999999997</v>
      </c>
      <c r="J8" s="28">
        <f t="shared" ref="J8:K13" si="0">+((H8*100/F8)-100)</f>
        <v>-42.612187951558674</v>
      </c>
      <c r="K8" s="30">
        <f t="shared" si="0"/>
        <v>116.18077187461117</v>
      </c>
      <c r="L8" s="28">
        <f t="shared" ref="L8:M13" si="1">+((H8*100/B8)-100)</f>
        <v>53.739146880009542</v>
      </c>
      <c r="M8" s="31">
        <f t="shared" si="1"/>
        <v>-54.707039520594776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4364.9139999999998</v>
      </c>
      <c r="C9" s="36">
        <v>383.00400000000002</v>
      </c>
      <c r="D9" s="35">
        <v>3738.2049999999999</v>
      </c>
      <c r="E9" s="36">
        <v>276.96199999999999</v>
      </c>
      <c r="F9" s="37">
        <v>3406.0389999999998</v>
      </c>
      <c r="G9" s="38">
        <v>24.84</v>
      </c>
      <c r="H9" s="37">
        <v>5015.607</v>
      </c>
      <c r="I9" s="39">
        <v>473.03999999999996</v>
      </c>
      <c r="J9" s="40">
        <f>+((H9*100/F9)-100)</f>
        <v>47.256299766385553</v>
      </c>
      <c r="K9" s="41">
        <f>+((I9*100/G9)-100)</f>
        <v>1804.3478260869565</v>
      </c>
      <c r="L9" s="40">
        <f>+((H9*100/B9)-100)</f>
        <v>14.907349835529416</v>
      </c>
      <c r="M9" s="42">
        <f>+((I9*100/C9)-100)</f>
        <v>23.507848482000185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19942.454000000002</v>
      </c>
      <c r="C10" s="48">
        <v>5557.5659999999998</v>
      </c>
      <c r="D10" s="47">
        <v>23043.266</v>
      </c>
      <c r="E10" s="48">
        <v>867.81999999999994</v>
      </c>
      <c r="F10" s="49">
        <v>20960.940999999999</v>
      </c>
      <c r="G10" s="38">
        <v>282.03700000000003</v>
      </c>
      <c r="H10" s="49">
        <v>18411.041000000001</v>
      </c>
      <c r="I10" s="50">
        <v>2735.866</v>
      </c>
      <c r="J10" s="40">
        <f>+((H10*100/F10)-100)</f>
        <v>-12.165007286648049</v>
      </c>
      <c r="K10" s="41">
        <f t="shared" si="0"/>
        <v>870.03797374103374</v>
      </c>
      <c r="L10" s="40">
        <f t="shared" si="1"/>
        <v>-7.679160247780942</v>
      </c>
      <c r="M10" s="42">
        <f t="shared" si="1"/>
        <v>-50.772226546657301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15924.1</v>
      </c>
      <c r="C11" s="48">
        <v>47838.819000000003</v>
      </c>
      <c r="D11" s="47">
        <v>162853.50599999999</v>
      </c>
      <c r="E11" s="48">
        <v>5904.1720000000005</v>
      </c>
      <c r="F11" s="49">
        <v>140605.39199999999</v>
      </c>
      <c r="G11" s="38">
        <v>8308.6739999999991</v>
      </c>
      <c r="H11" s="49">
        <v>102287.69899999999</v>
      </c>
      <c r="I11" s="50">
        <v>17023.429</v>
      </c>
      <c r="J11" s="53">
        <f t="shared" si="0"/>
        <v>-27.251937109211298</v>
      </c>
      <c r="K11" s="54">
        <f t="shared" si="0"/>
        <v>104.88743450519303</v>
      </c>
      <c r="L11" s="55">
        <f t="shared" si="1"/>
        <v>542.34524400123075</v>
      </c>
      <c r="M11" s="56">
        <f t="shared" si="1"/>
        <v>-64.41503081420133</v>
      </c>
      <c r="O11" s="14"/>
      <c r="P11" s="51"/>
      <c r="Q11" s="51"/>
    </row>
    <row r="12" spans="1:22" x14ac:dyDescent="0.25">
      <c r="A12" s="52" t="s">
        <v>15</v>
      </c>
      <c r="B12" s="47">
        <v>8056.0420000000004</v>
      </c>
      <c r="C12" s="48">
        <v>1685.1010000000001</v>
      </c>
      <c r="D12" s="47">
        <v>106535.746</v>
      </c>
      <c r="E12" s="48">
        <v>935.37400000000002</v>
      </c>
      <c r="F12" s="49">
        <v>82239.625</v>
      </c>
      <c r="G12" s="38">
        <v>2467.7910000000002</v>
      </c>
      <c r="H12" s="49">
        <v>34027.911</v>
      </c>
      <c r="I12" s="50">
        <v>5373.7929999999997</v>
      </c>
      <c r="J12" s="53">
        <f t="shared" si="0"/>
        <v>-58.623460406099859</v>
      </c>
      <c r="K12" s="54">
        <f t="shared" si="0"/>
        <v>117.75721687938724</v>
      </c>
      <c r="L12" s="55">
        <f t="shared" si="1"/>
        <v>322.3899403702215</v>
      </c>
      <c r="M12" s="56">
        <f t="shared" si="1"/>
        <v>218.90035078016086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75559.710999999996</v>
      </c>
      <c r="C13" s="48">
        <v>4034.2350000000001</v>
      </c>
      <c r="D13" s="47">
        <v>138090.796</v>
      </c>
      <c r="E13" s="48">
        <v>630.78399999999999</v>
      </c>
      <c r="F13" s="49">
        <v>84568.661999999997</v>
      </c>
      <c r="G13" s="38">
        <v>1382.491</v>
      </c>
      <c r="H13" s="49">
        <v>30573.277000000002</v>
      </c>
      <c r="I13" s="50">
        <v>1342.606</v>
      </c>
      <c r="J13" s="36">
        <f t="shared" si="0"/>
        <v>-63.847983074392261</v>
      </c>
      <c r="K13" s="58">
        <f t="shared" si="0"/>
        <v>-2.8850097396655627</v>
      </c>
      <c r="L13" s="36">
        <f t="shared" si="1"/>
        <v>-59.537594049294334</v>
      </c>
      <c r="M13" s="59">
        <f t="shared" si="1"/>
        <v>-66.719687871430395</v>
      </c>
      <c r="N13" s="32"/>
    </row>
    <row r="14" spans="1:22" x14ac:dyDescent="0.25">
      <c r="A14" s="60" t="s">
        <v>17</v>
      </c>
      <c r="B14" s="47">
        <v>0</v>
      </c>
      <c r="C14" s="48">
        <v>0</v>
      </c>
      <c r="D14" s="61">
        <v>167.43899999999999</v>
      </c>
      <c r="E14" s="48">
        <v>0</v>
      </c>
      <c r="F14" s="62">
        <v>0</v>
      </c>
      <c r="G14" s="63">
        <v>0</v>
      </c>
      <c r="H14" s="62">
        <v>86.126000000000005</v>
      </c>
      <c r="I14" s="64">
        <v>0</v>
      </c>
      <c r="J14" s="36" t="s">
        <v>18</v>
      </c>
      <c r="K14" s="58" t="s">
        <v>18</v>
      </c>
      <c r="L14" s="36" t="s">
        <v>18</v>
      </c>
      <c r="M14" s="59" t="s">
        <v>18</v>
      </c>
      <c r="O14" s="14"/>
      <c r="P14" s="51"/>
      <c r="Q14" s="51"/>
    </row>
    <row r="15" spans="1:22" s="33" customFormat="1" x14ac:dyDescent="0.25">
      <c r="A15" s="65" t="s">
        <v>19</v>
      </c>
      <c r="B15" s="66">
        <v>1637.6130000000001</v>
      </c>
      <c r="C15" s="67">
        <v>0</v>
      </c>
      <c r="D15" s="26">
        <v>3196.5459999999998</v>
      </c>
      <c r="E15" s="67">
        <v>84.662999999999997</v>
      </c>
      <c r="F15" s="28">
        <v>3864.3780000000002</v>
      </c>
      <c r="G15" s="29">
        <v>0</v>
      </c>
      <c r="H15" s="28">
        <v>3175.5819999999999</v>
      </c>
      <c r="I15" s="39">
        <v>0</v>
      </c>
      <c r="J15" s="68">
        <f t="shared" ref="J15:K26" si="2">+((H15*100/F15)-100)</f>
        <v>-17.824239761224192</v>
      </c>
      <c r="K15" s="69" t="s">
        <v>18</v>
      </c>
      <c r="L15" s="68">
        <f t="shared" ref="L15:M29" si="3">+((H15*100/B15)-100)</f>
        <v>93.915290120437504</v>
      </c>
      <c r="M15" s="70" t="s">
        <v>18</v>
      </c>
      <c r="N15" s="71"/>
      <c r="O15" s="71"/>
      <c r="P15" s="71"/>
      <c r="Q15" s="71"/>
      <c r="R15" s="71"/>
      <c r="S15" s="71"/>
    </row>
    <row r="16" spans="1:22" x14ac:dyDescent="0.25">
      <c r="A16" s="46" t="s">
        <v>13</v>
      </c>
      <c r="B16" s="72">
        <v>84.888000000000005</v>
      </c>
      <c r="C16" s="73">
        <v>0</v>
      </c>
      <c r="D16" s="72">
        <v>1672.6990000000001</v>
      </c>
      <c r="E16" s="74">
        <v>0</v>
      </c>
      <c r="F16" s="75">
        <v>2156.9290000000001</v>
      </c>
      <c r="G16" s="76">
        <v>0</v>
      </c>
      <c r="H16" s="75">
        <v>2222.8130000000001</v>
      </c>
      <c r="I16" s="39">
        <v>0</v>
      </c>
      <c r="J16" s="40">
        <f t="shared" si="2"/>
        <v>3.054527988635698</v>
      </c>
      <c r="K16" s="41" t="s">
        <v>18</v>
      </c>
      <c r="L16" s="77">
        <f>+((H16*100/B16)-100)</f>
        <v>2518.5244086325511</v>
      </c>
      <c r="M16" s="42" t="s">
        <v>18</v>
      </c>
      <c r="O16" s="14"/>
      <c r="P16" s="51"/>
      <c r="Q16" s="51"/>
    </row>
    <row r="17" spans="1:19" x14ac:dyDescent="0.25">
      <c r="A17" s="57" t="s">
        <v>14</v>
      </c>
      <c r="B17" s="61">
        <v>1552.7250000000001</v>
      </c>
      <c r="C17" s="78">
        <v>0</v>
      </c>
      <c r="D17" s="61">
        <v>1523.847</v>
      </c>
      <c r="E17" s="79">
        <v>84.662999999999997</v>
      </c>
      <c r="F17" s="62">
        <v>1707.4490000000001</v>
      </c>
      <c r="G17" s="63">
        <v>0</v>
      </c>
      <c r="H17" s="62">
        <v>952.76900000000001</v>
      </c>
      <c r="I17" s="80">
        <v>0</v>
      </c>
      <c r="J17" s="36">
        <f t="shared" si="2"/>
        <v>-44.19927037352214</v>
      </c>
      <c r="K17" s="58" t="s">
        <v>18</v>
      </c>
      <c r="L17" s="36">
        <f>+((H17*100/B17)-100)</f>
        <v>-38.638909014796575</v>
      </c>
      <c r="M17" s="59" t="s">
        <v>18</v>
      </c>
      <c r="O17" s="14"/>
      <c r="P17" s="51"/>
      <c r="Q17" s="51"/>
    </row>
    <row r="18" spans="1:19" s="33" customFormat="1" x14ac:dyDescent="0.25">
      <c r="A18" s="65" t="s">
        <v>20</v>
      </c>
      <c r="B18" s="26">
        <v>10839.048000000001</v>
      </c>
      <c r="C18" s="27">
        <v>3284.2759999999998</v>
      </c>
      <c r="D18" s="26">
        <v>23239.553</v>
      </c>
      <c r="E18" s="27">
        <v>3210.5630000000001</v>
      </c>
      <c r="F18" s="28">
        <v>36516.142</v>
      </c>
      <c r="G18" s="29">
        <v>7023.0190000000002</v>
      </c>
      <c r="H18" s="28">
        <v>18245.812000000002</v>
      </c>
      <c r="I18" s="39">
        <v>2158.4940000000001</v>
      </c>
      <c r="J18" s="68">
        <f t="shared" si="2"/>
        <v>-50.033571454509072</v>
      </c>
      <c r="K18" s="69">
        <f t="shared" si="2"/>
        <v>-69.265439834350445</v>
      </c>
      <c r="L18" s="68">
        <f t="shared" si="3"/>
        <v>68.334082476616032</v>
      </c>
      <c r="M18" s="70">
        <f t="shared" si="3"/>
        <v>-34.277935228342557</v>
      </c>
      <c r="N18" s="71"/>
      <c r="O18" s="71"/>
      <c r="P18" s="71"/>
      <c r="Q18" s="71"/>
      <c r="R18" s="71"/>
      <c r="S18" s="71"/>
    </row>
    <row r="19" spans="1:19" x14ac:dyDescent="0.25">
      <c r="A19" s="46" t="s">
        <v>13</v>
      </c>
      <c r="B19" s="35">
        <v>952.09799999999996</v>
      </c>
      <c r="C19" s="36">
        <v>335.44400000000002</v>
      </c>
      <c r="D19" s="35">
        <v>4723.991</v>
      </c>
      <c r="E19" s="36">
        <v>0</v>
      </c>
      <c r="F19" s="37">
        <v>6603.9430000000002</v>
      </c>
      <c r="G19" s="38">
        <v>0</v>
      </c>
      <c r="H19" s="37">
        <v>1475.5810000000001</v>
      </c>
      <c r="I19" s="39">
        <v>0</v>
      </c>
      <c r="J19" s="40">
        <f t="shared" si="2"/>
        <v>-77.656060932082539</v>
      </c>
      <c r="K19" s="41" t="s">
        <v>18</v>
      </c>
      <c r="L19" s="40">
        <f t="shared" si="3"/>
        <v>54.98205016710466</v>
      </c>
      <c r="M19" s="42" t="s">
        <v>18</v>
      </c>
      <c r="O19" s="14"/>
      <c r="P19" s="51"/>
      <c r="Q19" s="51"/>
    </row>
    <row r="20" spans="1:19" x14ac:dyDescent="0.25">
      <c r="A20" s="52" t="s">
        <v>14</v>
      </c>
      <c r="B20" s="47">
        <v>7348.3670000000002</v>
      </c>
      <c r="C20" s="81">
        <v>2106.41</v>
      </c>
      <c r="D20" s="47">
        <v>15382.423000000001</v>
      </c>
      <c r="E20" s="48">
        <v>224.91900000000001</v>
      </c>
      <c r="F20" s="49">
        <v>25643.86</v>
      </c>
      <c r="G20" s="38">
        <v>216.95699999999999</v>
      </c>
      <c r="H20" s="49">
        <v>13759.711000000001</v>
      </c>
      <c r="I20" s="50">
        <v>204.161</v>
      </c>
      <c r="J20" s="53">
        <f t="shared" si="2"/>
        <v>-46.343058338331275</v>
      </c>
      <c r="K20" s="54">
        <f t="shared" si="2"/>
        <v>-5.8979429103462877</v>
      </c>
      <c r="L20" s="55">
        <f t="shared" si="3"/>
        <v>87.248554678883096</v>
      </c>
      <c r="M20" s="56">
        <f t="shared" si="3"/>
        <v>-90.307632417240711</v>
      </c>
      <c r="O20" s="14"/>
      <c r="P20" s="51"/>
      <c r="Q20" s="51"/>
    </row>
    <row r="21" spans="1:19" x14ac:dyDescent="0.25">
      <c r="A21" s="57" t="s">
        <v>21</v>
      </c>
      <c r="B21" s="61">
        <v>2538.5830000000001</v>
      </c>
      <c r="C21" s="79">
        <v>842.42200000000003</v>
      </c>
      <c r="D21" s="47">
        <v>3133.1390000000001</v>
      </c>
      <c r="E21" s="48">
        <v>2985.6439999999998</v>
      </c>
      <c r="F21" s="49">
        <v>4268.3390000000009</v>
      </c>
      <c r="G21" s="38">
        <v>6806.0619999999999</v>
      </c>
      <c r="H21" s="49">
        <v>3010.52</v>
      </c>
      <c r="I21" s="64">
        <v>1954.3330000000001</v>
      </c>
      <c r="J21" s="82">
        <f t="shared" si="2"/>
        <v>-29.468582509496102</v>
      </c>
      <c r="K21" s="83">
        <f t="shared" si="2"/>
        <v>-71.285407038607644</v>
      </c>
      <c r="L21" s="84">
        <f t="shared" si="3"/>
        <v>18.59056804524414</v>
      </c>
      <c r="M21" s="85">
        <f t="shared" si="3"/>
        <v>131.98978659151828</v>
      </c>
      <c r="O21" s="14"/>
      <c r="P21" s="51"/>
      <c r="Q21" s="51"/>
    </row>
    <row r="22" spans="1:19" x14ac:dyDescent="0.25">
      <c r="A22" s="86" t="s">
        <v>22</v>
      </c>
      <c r="B22" s="35">
        <v>3226.6219999999998</v>
      </c>
      <c r="C22" s="36">
        <v>0</v>
      </c>
      <c r="D22" s="72">
        <v>3049.5419999999999</v>
      </c>
      <c r="E22" s="74">
        <v>24.963000000000001</v>
      </c>
      <c r="F22" s="75">
        <v>7321.6279999999997</v>
      </c>
      <c r="G22" s="76">
        <v>194.614</v>
      </c>
      <c r="H22" s="75">
        <v>5421.0720000000001</v>
      </c>
      <c r="I22" s="39">
        <v>22.187000000000001</v>
      </c>
      <c r="J22" s="87">
        <f t="shared" si="2"/>
        <v>-25.958106585038195</v>
      </c>
      <c r="K22" s="41">
        <f t="shared" si="2"/>
        <v>-88.599484107001558</v>
      </c>
      <c r="L22" s="88">
        <f t="shared" si="3"/>
        <v>68.010755520789218</v>
      </c>
      <c r="M22" s="42" t="s">
        <v>18</v>
      </c>
      <c r="O22" s="14"/>
      <c r="P22" s="51"/>
      <c r="Q22" s="51"/>
    </row>
    <row r="23" spans="1:19" x14ac:dyDescent="0.25">
      <c r="A23" s="52" t="s">
        <v>23</v>
      </c>
      <c r="B23" s="47">
        <v>0</v>
      </c>
      <c r="C23" s="81">
        <v>0</v>
      </c>
      <c r="D23" s="47">
        <v>0</v>
      </c>
      <c r="E23" s="48">
        <v>0</v>
      </c>
      <c r="F23" s="49">
        <v>7</v>
      </c>
      <c r="G23" s="89">
        <v>0</v>
      </c>
      <c r="H23" s="49">
        <v>0</v>
      </c>
      <c r="I23" s="50">
        <v>0</v>
      </c>
      <c r="J23" s="90" t="s">
        <v>18</v>
      </c>
      <c r="K23" s="54" t="s">
        <v>18</v>
      </c>
      <c r="L23" s="91" t="s">
        <v>18</v>
      </c>
      <c r="M23" s="56" t="s">
        <v>18</v>
      </c>
      <c r="O23" s="14"/>
      <c r="P23" s="51"/>
      <c r="Q23" s="51"/>
    </row>
    <row r="24" spans="1:19" x14ac:dyDescent="0.25">
      <c r="A24" s="52" t="s">
        <v>24</v>
      </c>
      <c r="B24" s="47">
        <v>4811.9740000000002</v>
      </c>
      <c r="C24" s="81">
        <v>1279.7180000000001</v>
      </c>
      <c r="D24" s="47">
        <v>16440.684000000001</v>
      </c>
      <c r="E24" s="48">
        <v>122.2</v>
      </c>
      <c r="F24" s="49">
        <v>13365.22</v>
      </c>
      <c r="G24" s="89">
        <v>237.25299999999999</v>
      </c>
      <c r="H24" s="49">
        <v>5830.1559999999999</v>
      </c>
      <c r="I24" s="50">
        <v>157.76</v>
      </c>
      <c r="J24" s="90">
        <f t="shared" si="2"/>
        <v>-56.378151650328242</v>
      </c>
      <c r="K24" s="54">
        <f t="shared" si="2"/>
        <v>-33.505582648059246</v>
      </c>
      <c r="L24" s="91">
        <f t="shared" si="3"/>
        <v>21.159341259948604</v>
      </c>
      <c r="M24" s="56">
        <f t="shared" si="3"/>
        <v>-87.672284050079782</v>
      </c>
      <c r="O24" s="14"/>
      <c r="P24" s="51"/>
      <c r="Q24" s="51"/>
    </row>
    <row r="25" spans="1:19" x14ac:dyDescent="0.25">
      <c r="A25" s="52" t="s">
        <v>25</v>
      </c>
      <c r="B25" s="47">
        <v>0</v>
      </c>
      <c r="C25" s="81">
        <v>24.8</v>
      </c>
      <c r="D25" s="47">
        <v>26.1</v>
      </c>
      <c r="E25" s="48">
        <v>606.9</v>
      </c>
      <c r="F25" s="49">
        <v>69.94</v>
      </c>
      <c r="G25" s="89">
        <v>556.50699999999995</v>
      </c>
      <c r="H25" s="49">
        <v>0</v>
      </c>
      <c r="I25" s="50">
        <v>1411.5709999999999</v>
      </c>
      <c r="J25" s="90" t="s">
        <v>18</v>
      </c>
      <c r="K25" s="54">
        <f t="shared" si="2"/>
        <v>153.64838178136122</v>
      </c>
      <c r="L25" s="91" t="s">
        <v>18</v>
      </c>
      <c r="M25" s="56">
        <f t="shared" si="3"/>
        <v>5591.8185483870957</v>
      </c>
      <c r="O25" s="14"/>
      <c r="P25" s="51"/>
      <c r="Q25" s="51"/>
    </row>
    <row r="26" spans="1:19" x14ac:dyDescent="0.25">
      <c r="A26" s="52" t="s">
        <v>26</v>
      </c>
      <c r="B26" s="47">
        <v>1370.7239999999999</v>
      </c>
      <c r="C26" s="81">
        <v>291.07</v>
      </c>
      <c r="D26" s="47">
        <v>17704.063999999998</v>
      </c>
      <c r="E26" s="48">
        <v>0</v>
      </c>
      <c r="F26" s="49">
        <v>12342.791999999999</v>
      </c>
      <c r="G26" s="89">
        <v>161.67099999999999</v>
      </c>
      <c r="H26" s="49">
        <v>4103.6630000000005</v>
      </c>
      <c r="I26" s="50">
        <v>202.517</v>
      </c>
      <c r="J26" s="91">
        <f t="shared" ref="J26:K28" si="4">+((H26*100/F26)-100)</f>
        <v>-66.752554851446888</v>
      </c>
      <c r="K26" s="54">
        <f t="shared" si="2"/>
        <v>25.264889807077353</v>
      </c>
      <c r="L26" s="91">
        <f t="shared" si="3"/>
        <v>199.37923316437156</v>
      </c>
      <c r="M26" s="56">
        <f t="shared" si="3"/>
        <v>-30.423265881059535</v>
      </c>
      <c r="O26" s="14"/>
      <c r="P26" s="51"/>
      <c r="Q26" s="51"/>
    </row>
    <row r="27" spans="1:19" x14ac:dyDescent="0.25">
      <c r="A27" s="52" t="s">
        <v>27</v>
      </c>
      <c r="B27" s="47">
        <v>5904.4229999999998</v>
      </c>
      <c r="C27" s="81">
        <v>11.945</v>
      </c>
      <c r="D27" s="47">
        <v>34.770000000000003</v>
      </c>
      <c r="E27" s="48">
        <v>0</v>
      </c>
      <c r="F27" s="49">
        <v>111.364</v>
      </c>
      <c r="G27" s="89">
        <v>0</v>
      </c>
      <c r="H27" s="49">
        <v>1828.7929999999999</v>
      </c>
      <c r="I27" s="50">
        <v>87</v>
      </c>
      <c r="J27" s="91">
        <f t="shared" si="4"/>
        <v>1542.1761071800581</v>
      </c>
      <c r="K27" s="54" t="s">
        <v>18</v>
      </c>
      <c r="L27" s="91">
        <f t="shared" si="3"/>
        <v>-69.026727929215099</v>
      </c>
      <c r="M27" s="56">
        <f t="shared" si="3"/>
        <v>628.33821682712426</v>
      </c>
      <c r="O27" s="14"/>
      <c r="P27" s="51"/>
      <c r="Q27" s="51"/>
    </row>
    <row r="28" spans="1:19" x14ac:dyDescent="0.25">
      <c r="A28" s="52" t="s">
        <v>28</v>
      </c>
      <c r="B28" s="47">
        <v>19709.034</v>
      </c>
      <c r="C28" s="48">
        <v>2391.5789999999997</v>
      </c>
      <c r="D28" s="47">
        <v>76250.046999999991</v>
      </c>
      <c r="E28" s="48">
        <v>8422.0949999999993</v>
      </c>
      <c r="F28" s="49">
        <v>33253.748</v>
      </c>
      <c r="G28" s="89">
        <v>905.68499999999995</v>
      </c>
      <c r="H28" s="49">
        <v>18692.757000000001</v>
      </c>
      <c r="I28" s="50">
        <v>7358.6469999999999</v>
      </c>
      <c r="J28" s="91">
        <f t="shared" si="4"/>
        <v>-43.787518327257423</v>
      </c>
      <c r="K28" s="54">
        <f t="shared" si="4"/>
        <v>712.49518320387335</v>
      </c>
      <c r="L28" s="91">
        <f t="shared" si="3"/>
        <v>-5.1564018814925134</v>
      </c>
      <c r="M28" s="56">
        <f t="shared" si="3"/>
        <v>207.6898985983737</v>
      </c>
      <c r="O28" s="14"/>
      <c r="P28" s="51"/>
      <c r="Q28" s="51"/>
    </row>
    <row r="29" spans="1:19" x14ac:dyDescent="0.25">
      <c r="A29" s="92" t="s">
        <v>29</v>
      </c>
      <c r="B29" s="47">
        <v>0</v>
      </c>
      <c r="C29" s="48">
        <v>2.25</v>
      </c>
      <c r="D29" s="47">
        <v>0</v>
      </c>
      <c r="E29" s="48">
        <v>0</v>
      </c>
      <c r="F29" s="49">
        <v>0</v>
      </c>
      <c r="G29" s="89">
        <v>0</v>
      </c>
      <c r="H29" s="49">
        <v>0</v>
      </c>
      <c r="I29" s="50">
        <v>2</v>
      </c>
      <c r="J29" s="91" t="s">
        <v>18</v>
      </c>
      <c r="K29" s="54" t="s">
        <v>18</v>
      </c>
      <c r="L29" s="91" t="s">
        <v>18</v>
      </c>
      <c r="M29" s="56">
        <f t="shared" si="3"/>
        <v>-11.111111111111114</v>
      </c>
      <c r="O29" s="14"/>
      <c r="P29" s="51"/>
      <c r="Q29" s="51"/>
    </row>
    <row r="30" spans="1:19" s="1" customFormat="1" x14ac:dyDescent="0.25">
      <c r="A30" s="93" t="s">
        <v>30</v>
      </c>
      <c r="B30" s="94">
        <v>171346.65900000001</v>
      </c>
      <c r="C30" s="95">
        <v>66784.362999999998</v>
      </c>
      <c r="D30" s="96">
        <v>574370.26399999997</v>
      </c>
      <c r="E30" s="97">
        <v>21249.682999999997</v>
      </c>
      <c r="F30" s="98">
        <v>438632.87099999998</v>
      </c>
      <c r="G30" s="98">
        <v>21544.582000000002</v>
      </c>
      <c r="H30" s="98">
        <v>247699.5</v>
      </c>
      <c r="I30" s="98">
        <v>38348.910000000003</v>
      </c>
      <c r="J30" s="98">
        <f>+((H30*100/F30)-100)</f>
        <v>-43.529198020364504</v>
      </c>
      <c r="K30" s="98">
        <f>+((I30*100/G30)-100)</f>
        <v>77.997930059631699</v>
      </c>
      <c r="L30" s="98">
        <f>+((H30*100/B30)-100)</f>
        <v>44.560449235254708</v>
      </c>
      <c r="M30" s="96">
        <f>+((I30*100/C30)-100)</f>
        <v>-42.578010364492052</v>
      </c>
    </row>
    <row r="31" spans="1:19" s="1" customFormat="1" x14ac:dyDescent="0.25">
      <c r="A31" s="99" t="s">
        <v>31</v>
      </c>
      <c r="B31" s="100"/>
      <c r="C31" s="100"/>
      <c r="D31" s="100"/>
      <c r="E31" s="100"/>
      <c r="F31" s="100"/>
      <c r="G31" s="100"/>
      <c r="H31" s="100"/>
      <c r="I31" s="100"/>
      <c r="J31" s="99"/>
      <c r="K31" s="99"/>
      <c r="L31" s="99"/>
      <c r="M31" s="99"/>
    </row>
    <row r="32" spans="1:19" s="1" customFormat="1" ht="15" customHeight="1" x14ac:dyDescent="0.25">
      <c r="A32" s="101" t="s">
        <v>32</v>
      </c>
      <c r="B32" s="101"/>
      <c r="C32" s="101"/>
      <c r="D32" s="101"/>
      <c r="E32" s="101"/>
      <c r="F32" s="102"/>
      <c r="G32" s="102"/>
      <c r="H32" s="102"/>
      <c r="I32" s="102"/>
      <c r="K32" s="51"/>
      <c r="L32" s="51"/>
      <c r="M32" s="51"/>
    </row>
    <row r="33" spans="1:13" s="1" customFormat="1" x14ac:dyDescent="0.25">
      <c r="A33" s="101" t="s">
        <v>33</v>
      </c>
      <c r="B33" s="101"/>
      <c r="C33" s="101"/>
      <c r="D33" s="101"/>
      <c r="E33" s="101"/>
      <c r="F33" s="103"/>
      <c r="J33" s="104"/>
      <c r="K33" s="51"/>
      <c r="L33" s="51"/>
      <c r="M33" s="51"/>
    </row>
    <row r="34" spans="1:13" s="1" customFormat="1" ht="15" customHeight="1" x14ac:dyDescent="0.25">
      <c r="A34" s="105" t="s">
        <v>34</v>
      </c>
      <c r="B34" s="106"/>
      <c r="C34" s="106"/>
      <c r="D34" s="106"/>
      <c r="E34" s="106"/>
      <c r="F34" s="106"/>
      <c r="G34" s="106"/>
      <c r="H34" s="106"/>
      <c r="I34" s="106"/>
      <c r="J34" s="107"/>
      <c r="K34" s="104" t="s">
        <v>35</v>
      </c>
      <c r="L34" s="99"/>
      <c r="M34" s="99"/>
    </row>
    <row r="35" spans="1:13" s="1" customFormat="1" x14ac:dyDescent="0.25">
      <c r="B35" s="51"/>
      <c r="C35" s="51"/>
    </row>
    <row r="36" spans="1:13" s="1" customFormat="1" x14ac:dyDescent="0.25">
      <c r="J36" s="104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32_34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2022-08-31T11:28:27Z</dcterms:created>
  <dcterms:modified xsi:type="dcterms:W3CDTF">2022-08-31T12:08:51Z</dcterms:modified>
</cp:coreProperties>
</file>