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EA085D24-DAC2-4C64-9D61-311083BE0107}" xr6:coauthVersionLast="47" xr6:coauthVersionMax="47" xr10:uidLastSave="{00000000-0000-0000-0000-000000000000}"/>
  <bookViews>
    <workbookView xWindow="-120" yWindow="-120" windowWidth="29040" windowHeight="17640" xr2:uid="{55DA4B44-D8E8-4620-B4F5-B0A9B9FD9AAA}"/>
  </bookViews>
  <sheets>
    <sheet name="36_3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K26" i="1"/>
  <c r="J26" i="1"/>
  <c r="M25" i="1"/>
  <c r="L25" i="1"/>
  <c r="J25" i="1"/>
  <c r="M24" i="1"/>
  <c r="K24" i="1"/>
  <c r="J24" i="1"/>
  <c r="M23" i="1"/>
  <c r="L23" i="1"/>
  <c r="K23" i="1"/>
  <c r="J23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J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<sst xmlns="http://schemas.openxmlformats.org/spreadsheetml/2006/main" count="64" uniqueCount="35">
  <si>
    <t xml:space="preserve">Grūdų  ir aliejinių augalų sėklų  supirkimo kiekių suvestinė ataskaita (2022 m. 36– 38 sav.) pagal GS-1*, t </t>
  </si>
  <si>
    <t xml:space="preserve">                      Data
Grūdai</t>
  </si>
  <si>
    <t>Pokytis, %</t>
  </si>
  <si>
    <t>38  sav.  (09 20–26 )</t>
  </si>
  <si>
    <t>36  sav.  (09 05– 11)</t>
  </si>
  <si>
    <t>37  sav.  (09 12– 18)</t>
  </si>
  <si>
    <t>38  sav.  (09 19– 25)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</si>
  <si>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</si>
  <si>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</si>
  <si>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</si>
  <si>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</si>
  <si>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</si>
  <si>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</si>
  <si>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</si>
  <si>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</si>
  <si>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</si>
  <si>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</si>
  <si>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</si>
  <si>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</si>
  <si>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</si>
  <si>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</si>
  <si>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</si>
  <si>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</si>
  <si>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</si>
  <si>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</si>
  <si>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</si>
  <si>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</si>
  <si>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</si>
  <si>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</si>
  <si>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</si>
  <si>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</si>
  <si>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38 savaitę su   37 savaite</t>
  </si>
  <si>
    <t>*** lyginant 2022 m. 38 savaitę su 2021 m. 38 savaite</t>
  </si>
  <si>
    <t>Pastaba: grūdų bei aliejinių augalų sėklų 36 ir 37 savaičių supirkimo kiekiai patikslinti  2022-09-29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</si>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</sst>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A9326C40-721D-4A0B-A1D9-57110EC9E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1DB3F4DB-C308-44F0-93AD-019D7D16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B82DD816-BA34-4CC3-AA9F-D44EFF5C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0889C82-E8E7-48BE-9D15-10731DB5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2210487D-F853-4F91-B67C-39432343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5166E22B-2A64-41CD-895E-823D2568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906F455-0CAF-489A-A049-CF32079B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56FB17EB-8233-455A-801E-D67638CA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F92A2C0-CDF5-4389-80F3-3FD80B04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0CA220B-1481-49EF-81D0-D87260342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022D03FF-4ED5-4630-A315-56207C7B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B96CC773-CE3A-4E3A-9359-0AF09685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DE5E5D27-05DE-497F-81DC-9C8716B6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F6B92AF3-074E-448A-AD08-76B0F0DD4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26607BB3-2BE0-4546-B905-B3095DCCC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FD7DAA8-105E-4AFE-B645-FD753C33A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625F3233-2BD6-4E6D-9039-CF6B14B8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58BDDC8-FCE4-4D09-86A2-0074A0E5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B4EDBD91-55D9-4A68-A849-5406CEFA8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797F4B3F-9B38-4C22-8749-82F68A6F9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0EF5DA9C-5937-4516-B791-2F5DE884F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320AA15C-9BE5-4E8A-B1DC-01B9BDFDC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88793A7B-38B6-4903-ACB5-A3C1847F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38DA10F7-ED72-4F49-904E-F588A194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8291AEDF-EE0F-4F0C-A515-20F17ECF2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99148FC5-8453-4497-83DF-C3E8E01B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0F58DE4A-1488-4731-895E-5922AD23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2E2EBCDE-4488-467C-9EEC-65A56670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3AA55F4-E49F-40B4-9806-78F4B49F1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39B160E-9040-4C91-B14F-0DB8D58B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34B4FC5-887F-4187-951C-1F6A587C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E851404F-809F-4E90-BB8C-1B7C5393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9B80C22-09DA-4658-964A-318019C8E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DB2529A6-D87A-45D5-80C1-88C23C40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9B89F60-8183-4333-A6D0-141B704B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77360B23-6361-4097-85BA-9E24C61B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807A3EB-19D3-4C50-AD56-D6ED4543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C6804E1-18E3-4E03-AFFA-315AEF04B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9AFF7CF-4FF0-4A16-9AE8-835F7AA9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44B3CCF-3A8D-4E06-89C0-6EC9C2EA6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921F35E5-96D8-4A5B-8A08-A9791EB9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B8963A9D-FD6E-493F-AB40-79FAC1F32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C417F47-5B9A-4975-9E22-D8376592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1CD3FE8-9BEE-46A7-A06E-96DB5CDA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E8AEE26-5E4F-4CBE-A029-F235E991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31B325A-3451-4282-B9A5-D6BFD95D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22BAD92-427B-4521-9481-654C78E9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29A07480-9F28-46E1-9972-10BF23DB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109472F-924B-4630-829B-A92A3D42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F34B6C1-50C2-404C-8649-11DB6322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151109B-6719-4B09-9CB5-70C39765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B7E17330-1FAE-49C1-AD42-7833BB5D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30DFB3B6-31C1-40F8-89D2-83B4D5E3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12E79A6-1815-4489-9621-7BA111AD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249542F-6790-47D9-B8F2-6E4D1B76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93BEBB2-20B9-4CE0-B0E0-CA8E003B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DC1DA02-1BAC-4859-AC01-31FC137F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9B07B9F-E048-4971-B8F5-D35F9EF3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090814A7-2639-40CA-81F5-D3A5647C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EF677710-A2DA-4DA6-8036-D3457FE4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19CB9581-A6B3-4D41-9C21-CA5AFEAE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03AB4CC-F4E0-4C09-9D61-60D0677C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6A1F61FD-EBD6-4A6B-97AC-8F8D633D5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CCA03619-DBDE-458D-8BDC-E535B80B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23A433EC-B527-4A0B-809D-A360300F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6521B6D-B15D-4731-AABE-D78CCBEA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70C366AF-3F0F-4F18-A35B-64A46A1B4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3EE213B6-329F-494B-A082-87F1039D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3D25425-4A5F-4D7A-985B-C8E8556A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B88CD48D-CC98-498C-8A1E-B867A1F7A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BE1A4480-5C61-4490-9642-BF160C5F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E3DAD94-3181-48EB-B3B5-B44A48720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6C0FAE74-B9C1-4BD5-BA8D-B2C782D38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3684E1C-DDC3-4B04-84FA-965A8C2C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32897EC4-AFAC-4BE3-B593-DABBA4724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3C1EC145-EAEA-487F-9513-1410DB39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D68F44F0-6DD0-43D7-BC8A-37CDE31E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2253CA8-9DE7-47BF-8376-374A3038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9C4B2327-ECEB-4B79-9456-517CD60B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64C94153-F221-4178-A66A-7F3680A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C2888BA1-CDA4-4D4B-BE1E-6C67D149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DB98DA5C-F9FB-4D67-B017-B8FBEFE6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1F0F7DB9-68F3-43B1-8ADB-75924EC8D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81D08662-99B7-40CA-97F6-EB7006C3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1242B82-3B24-445E-B36F-7A7720D71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29071BC-882B-4B8B-B10C-7CB9FEC86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AD3B610E-FC03-485C-A212-428D00C7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493ABEC8-4A2E-4B82-8AD6-6036F0C1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6E43CE8-82E0-4358-8DC0-4FB9FE46E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406A742-03E0-4FD4-A799-F32FAD6A3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E8AF1190-4B92-4E39-9548-AA217078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02826D98-38A6-45D1-A044-BE0E9DF6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9602EB4-3AAD-4FD4-A25B-0FBAFBD5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295BC2B-9281-4DFC-BA13-659D26D9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23705A7-7F21-4FBE-BA4B-CE34F94D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D9A7154B-7C2F-4A9D-AD14-529CCD157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8B26C3E1-55AC-4F8A-93D5-A7D011E3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4A4470B-78A1-47E9-ACFA-646369AD4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E974E651-5F04-41EF-9115-55A16425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1B03029-71D4-4A26-9D51-2A5209DF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DE4D467-6F48-4F1C-A4EA-341D949A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4A32364-4B09-46D2-B1C9-B7A8899F3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5BCC97E-E554-46CC-8B03-98BEBE09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1B8FB02-9A9D-4510-B2F8-9A6B8CEE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DFD4D28-AFA2-4A45-A776-5B7144D17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C130CCE4-7780-4C78-BC95-09FDE722D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47ABB92-CA80-4776-B0C8-2D0502E19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D5A05A80-E84A-4168-9AD3-3C31BD29B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459EA53-E755-4D38-99AB-68084A1B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D93F19F-616E-4AF8-826C-49376E72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72060666-6366-4BCD-9742-E883F6EA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134A25EB-FDB7-4228-85E8-6887E377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41993C2-A87E-4083-A681-1BD911227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D45F9503-A224-4C2A-979F-4414DF9E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634C023-CC51-4975-88D1-D37D15C05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961D699-4F11-499B-BA94-649FD57A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2F8CA94-1F53-46B2-B9A4-2E70D415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5AE1FF7F-D4A3-40D1-8D69-0C8A9AB7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2D7F8227-8A37-40AB-B33D-5F32BE74B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11D0F9B4-3C4B-49E7-A94B-A6E9A4FF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3B32074E-6742-478D-8D3A-38862EF3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D973C317-2A44-4A07-B890-5F378342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BB80D11D-5398-48B6-BBBE-840999863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2CEEAF8-C1B9-456B-B3E1-04BAF4E4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8163E587-6664-4E84-839D-8C09FF55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AD76975-7C1B-4374-B868-1982A3F0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6E553E3-CC86-493F-8DAC-42545ECD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A3882551-5AF3-470D-8F8D-9F1F15FF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12124AA-23B4-4B50-BC2E-D88DD484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061037B6-7495-42C3-A0CC-61772ED5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0266794-0865-465B-A503-515BDEC0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AEA8D920-3764-447B-9083-36FD1A34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CD2023C1-60AA-461F-AFA5-6F0C1DCD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AB678BB2-3288-4F5B-8D36-09EB222EE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D64D861-474D-4690-AB67-D82D634B6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D6345D7-0239-488F-BF5F-89496CFA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658109E-6877-4DAC-BC91-56AD6E80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0F7800A-A017-4D04-A772-76B30DAAF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8A47F25-8579-4F93-A8CB-B41FD880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19926F6-F97E-428D-9DDF-80179AC7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5C7C7C8-DF8F-4A0B-883E-6DA17FB8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0A8E53E-41CE-4BE9-B56C-E02B32B07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70462711-9CCA-4F64-A4D2-B8804011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469C27D7-3DA4-4D6A-9BE0-AD0DA2BF3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990EF7B-E81D-47A7-AA5B-FA726EDC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33A78263-3717-404A-A39C-B7746A091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9E0FD66C-D6A5-401D-BF45-FFB7B0267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BE9C403-DA10-4251-A5D4-440A6AFB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A35BBEB-2936-486A-96D4-E13A839E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4274F5C-19C2-4248-978A-4A67F447C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EDDE317D-4625-4872-BFAB-EF6451ED4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713FC59-C2B1-4C1B-9342-875B02C0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97C9D20-3E1C-43C1-A113-4B5A5CEE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6A90D9B7-684B-4C0F-9CB1-FD099607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7B9349C3-13BD-417D-AEC0-CD51A428B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841CEC68-2FA9-483A-8E03-595A3ACD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557D463-7071-4237-AA92-CAA6A22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14EBD9CC-5ABC-4FC0-AA1B-CB076A48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5D91A00-2A5C-476A-B3E7-717562DB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61B683A7-64DA-4AC3-9B8C-D72BC152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1A61947-945E-4E58-B0F6-C6FB29CE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7FAB740E-AB86-444B-A95A-6A9FF39A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9362CCC-9DCB-46E6-BF56-0627125E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0851587E-4420-4A3B-B29C-1F88CB44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896BE01-2B61-411A-AEA9-C770A6AB8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80FA3E9-EB9D-4B71-B2D5-16B0801C2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5CEEB06-5959-4FCF-8200-C4E11160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512C907-A973-49ED-A246-A6B8901E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6F7CFA04-6EA1-4394-8E79-F7454C24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91150DD-18C8-4225-A313-7D6F44C8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FF0F939-61D4-47B7-BE95-A988E6AE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CD3FA567-C362-4DBD-B7F5-D60381A5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8B8EB951-33F4-494C-B8DA-197428A07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B68F0E00-786E-4197-8CB7-1B1A1E27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D7F4C6D-EEA9-4284-90D8-2FF2F3C34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0E42164-5A2E-45B9-B612-FA534A3E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034901ED-CB50-4C0E-9807-1C91CFD1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5D3FCB95-F42A-4669-B17B-7E962FE7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0E7DABE8-F278-4B89-9EDC-E6E86E5C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61FEE3AF-BF11-4601-A0AC-83A25764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29F0337-280F-451A-802D-E583BC20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C611ECC7-ACAD-4DCA-A4E1-20922C30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40BF745F-0BE9-49A9-BE99-377CDC37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7FD0B97D-3C1C-48BB-AE6A-BC87CF1E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623115B-C7E0-4E48-822A-B0638784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A0B546B9-B6A0-4633-8D08-FDA2E0CB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C7D77A02-26DE-41B2-92BD-DB71636A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02D1EB1D-3740-4954-AA51-5E3334321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9C0513FB-C91C-4180-93FC-C27A08D57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60D55F0-4980-4C31-A4E8-DB7D9038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0D946F1-D7B8-4950-B17B-2F068155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377394A1-FE3F-4A3C-80DA-D40531A57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C740902-47E2-437F-85F4-47FC086A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59288C4D-4278-418B-88A9-BE983532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088DF87-FC9D-4B35-B766-CBBED4C2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C0F1E98-7C2E-4027-B2D7-FB56BDE4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BFA445EC-997A-4385-BA65-BFD61DDC7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384793F-D918-4523-AFF3-C7E80773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DD55F2C-C537-4A97-B515-99D3C1D6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31DAAA59-09CB-4F72-A251-69B05ADE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A0B2B25-69B9-434A-8070-B3D75CC3B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EEFD2AD-2A8A-4C97-901E-BFA4C8EF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203EA25C-983A-4ADD-A3AB-E83ED1F61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A8D09E3C-4D8A-490B-AB78-E2A406D08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DE5EEA1-1365-4300-B795-DD7E4F2E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2751F215-4B2A-42CE-9F1D-00C698FF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1B4A874E-2EE9-42E6-8666-46A5C9C4D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D6E90D03-C936-44DF-A16D-CCD9414D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D7FB090-BE69-4C0D-B7A3-2BB80A67D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96323AF1-CD31-4BE8-8D6C-604C81F3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2C74CE1-B21D-48D5-8921-0F89CCA7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EDC214FC-2925-46ED-8ECD-0D7D3EFC0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9447D474-2945-47D8-943F-7F71EAF7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5C2CBD59-36CF-42B0-81E1-65BBD708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B0EC3FE-ED1F-4D48-AF90-27E2710B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2A385BD-1C97-4681-91D5-4976C901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69630AE-DB4A-4E35-B913-57B263B2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07C04C41-4265-43AC-BEF5-ED783858B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48E4C8CF-41C7-497D-8B50-2D1399956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5B0FBDF-A768-40D0-84CB-BDDC360B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087A98A-15B1-4AA9-9E9C-646A2BB3A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2532431-255D-4B21-80A7-5C8A98CC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ED4964DA-9EA8-4B98-A568-BD35B501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4A600103-31AA-44FD-93F9-19F125A04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40503685-9EBD-4153-AEA2-1DBCCBDF8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5012A0C6-AC74-4657-A3D8-5D272049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52581ED-E3E1-440C-9EC1-1D0B18E3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55970AB3-1C43-4803-A05D-49C1166A8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786E0C21-31B1-4DDF-9D93-4E78FE04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EF4258B8-137D-4973-AAFE-28A513F5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E6D03646-FA1C-4294-8F97-67E0A444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1208AF8-2F20-483B-A2E3-AFEDD3A9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17F091FF-C1F1-489C-BE2B-A8AA3B03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EEB58C51-2A70-48AC-B2BB-AFA962A8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11D31B5-BDD5-4B3E-B921-B3839924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5A92809D-1A4B-4EF0-A3BF-4AF084CA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812C5544-8EB1-4F60-8073-6F20C8BF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798281C4-07D1-4892-9251-863361D3B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6A9FAC9D-A954-4625-84AA-181447C3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BD8F763-4EC7-493B-B3A5-D9B5EA57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0207263-B13E-42BD-AAE4-44CEFFBD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18313878-C443-4FA4-B612-2444A199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186237CA-0B83-4A47-B8E5-E02F8666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06A6C854-49E1-41BE-8A2E-B67E7C2B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D1740EA9-E24A-4D99-B62F-D1318EF9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386D094F-02AE-4A67-B7D1-50BBE4BE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A87F6478-7E28-43A4-A4C5-5B7CF1DA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B13E95AE-B6B6-4078-8AD5-AC6A5CC2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7FAE1A0-FC18-4C7F-B525-A794EC9D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5EFD100-1C89-4E20-A733-BC4139FE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4F5085C-C463-4304-85D2-13794BB8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FE3E0DF-A4E1-44E0-A9F1-92D4DCC3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AC95734E-2189-4A8E-8D2D-B480F320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548110AC-B05E-4353-B184-2F4B90265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9334959-D3FC-45DB-88CD-37E73729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149587FE-03B7-42C0-BE23-6EA77EC9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B54F0ADC-72F4-4BB8-967E-D8B02263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0CAE9F2-5B7F-4979-B0B1-1EAE564C3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A3C38939-E637-43A6-9002-E24D4B8D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5A3F0E00-BB31-469F-8672-F1B36DE9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A129616-2726-4BFF-8CEE-9155C256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D480BF1-4006-4EA8-BC94-9531343A7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8DAA14F3-67AD-4FF6-98D0-35692C37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9BB0ACF9-2207-481B-A1C9-E80B905B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FCFF90D5-5F63-48A9-83B2-3D0FC7A22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C765D8E6-1F9B-4E91-B9AF-46B462FA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4575059-4DE2-41CA-A9B4-FB1C0BBB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EA1971E8-284E-4076-ACB5-BF4867E5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38D81277-9250-444A-8EBB-B0B53AC4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F0C08C65-20DF-421D-B2D0-448F178C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248E3F1-56F5-4539-8422-A065E4018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A57F1DA-9474-4C12-A6BD-C1B6139A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4550BAAF-FADE-4221-A6B1-A02D1F32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F0A8504D-CD42-4B75-A1A9-2A32BFBE5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E8C337DF-4025-48D2-A691-7190C35B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873EEB4-9FF0-44DB-B981-BD88DFB9C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8C72B3F-7C15-4721-A06E-B4DD8B2F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B8F15AF5-0A9E-4824-912D-FD9F7234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321FCC17-68BD-4BBF-B691-B2B5C520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9D4ED91-BE47-4766-9BE6-DCC37EC5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C7A686D-3AB9-47E6-977B-54E41965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7F3D8F1-B3B5-43D1-9C1B-9E852741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16DD3D8-CB58-4CB4-81F7-79181592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95E03F0E-219F-4DF6-ACCE-1943FFB0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DB146DE5-E78B-40AF-9880-E097544D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95FB58B-DC05-4586-A9A0-9D7FA9266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5E0DF860-C755-489E-AE9C-751C92A1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5981C061-D261-491F-A38A-2B6C06CD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780E4EA2-34F0-4C39-8827-DD3526059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A02470F2-C861-4EEB-9E46-DE9A55AA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BB28BA00-4D2E-448A-A90D-4D2CCC1F7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E29D48A-CB37-4683-BD39-A60A33C9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3EAE9E3D-4C40-4922-B01E-7BE5F88DF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1715649-D4D9-46C4-9C13-85806EAC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7902EA2C-14C7-4D93-AD30-11086D0C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924B5088-246C-49C9-AF1A-461D2CB2B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5F13D0C1-A11C-40C2-9A5E-6F77A0C3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DA3EC834-FA4B-4A32-BFCD-09CE6EA3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5EF4465-45BD-4341-9E16-CD699D91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1A118FFD-EEDE-46F2-BDEA-95B16558E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6A5D1ADF-FADD-494D-AA15-E3EB76A0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8C1CB76-09E7-4A1F-BE82-DADB8395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80930151-8B4E-4AAB-BFC6-A8C95A34F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F16BDEF-56D4-43E5-ABE0-21AAD6F63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ADB14176-39C5-419E-8AA4-FEE67C7BE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7B94EEF7-938C-46EE-9633-8FD6FB15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A4E5493-8FE3-49BC-BA28-0A162CC5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319EC9D5-E7C5-42CF-8ECA-99725F79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71CB289-B460-420E-9F27-4AB34DC2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19FF229-9739-4FE6-A62A-D309D3EC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98B7B4DF-4FD2-4393-B935-49B1A100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B03E93B1-C2FE-43A4-AD8B-529DDDA90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C0CCCA4-EC7A-49B8-8A19-ACC8D282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523F72A4-80E8-49CD-8079-ECBEE3FA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CB5FCB1-319B-4ACF-8FF6-94FD4B3A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E1C28945-86C5-4C61-B7EF-35F66544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FFE1633D-AE07-4A39-BBDE-65E57B6E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5BAF03B-6A21-4235-9B6C-28ED5CED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6D732178-5AEE-444F-89FB-9D0200D8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A1EA531-3C93-4BCB-9535-FB62B769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2C9C6641-32B8-424E-9BE6-6CF6C9D2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293B7833-F973-4C5C-A9BA-D7BCC0EBD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83304117-9A9F-4880-BCD5-91F0D723A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98E76A14-63D6-4EF0-BD86-F8096D50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3F428DA-D248-4C8B-B672-A2A99D16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FA097BA-0CB3-4C13-BDC4-8C165E189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42AEB1B1-7119-4320-A83D-79FC52AF3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7826DF43-6AAE-4454-8B7B-E6E89608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2B9A73F-1651-4A28-B620-AFEAF0902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C5E89FB5-ED97-4B48-ABE2-E8B04320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9135298C-8C8B-403D-A380-E24E0DA3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5E8D9F0-1B27-40AF-8D3A-41FA1E1B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24A8BB05-9554-48F6-9DB6-1FC7EC40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FF083AE-9FD8-4EF3-A25E-5E857B8C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42907354-CA80-46B9-A8C6-3A4848E8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A0C2EF5E-BF7B-4058-AEF3-477AFCEA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AF15E052-AD36-4F28-A4D8-BA4775C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F52657EE-A007-41A9-B6BF-C981F3D0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BF3A0EAA-C75A-4184-AF4F-ED6BA646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9CDC3A04-9C25-4AF9-859F-541A7084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F9D37EE-A5CA-491C-AD91-BBFD9BBA7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1AED2C6A-C847-4FBB-9459-8EBD2037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3E4B299E-A06A-4779-9D64-0412FD94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C6DF49B2-02BA-46CA-9B76-ABD15B6E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D067263B-865F-4024-90A2-2778DE28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2EF36DA-1F3B-4232-BF33-40B9BDCA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ABC70EDA-5504-4B47-A147-3884F6C89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894D012-9317-4F99-8B61-B1CA9E8C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0117E161-FB14-4D44-9D74-32600784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BFAF80EE-AD5B-442F-B376-E6983548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4F5E298-76DA-44B9-BFED-0534D75C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CE5648EA-A931-4209-92DA-8051691B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23B89B3D-00BD-4FA8-8175-05F9922B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A3632459-C0F4-48D0-9F0E-3B44A88F9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A8FB733-96D3-475C-9D18-4BABE8E3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EE8038E6-294A-40CE-8BF0-3053EA833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6C1B77AC-5818-4072-B68E-3EFF3A26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128E550-5BD6-4EB7-AF87-D17A1C86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11AA482A-0D1B-48CD-9C37-C33758D8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1B56214D-E6D5-47D8-9F3A-28DC942F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A471DEF-4015-4115-831E-0D9C35CBE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3CCC45C-FA6C-465E-82B9-D1E0BD33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92AD61A2-15D2-4A49-9E30-B3DC2AB5E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F767EAB4-C9A3-4DE0-94AD-129E518B6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C4BD81E2-F7F0-4813-AA87-D058B491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60D25FC6-95F3-4794-81FC-FC4E3B5DE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86CFF3D3-521C-4C39-8CE4-DA06A630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99ADBFE-B2A3-46FC-BE37-33A3E4AE5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B127267D-62AA-4552-8290-839D8AED6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4749824-6107-4D17-B6A1-672E38D6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CB54E26F-8934-4F4E-855B-EB2BE021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1C15A1E-BF35-46C0-A332-7463D2AD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83FCA66F-AF03-4B65-9374-431E716AE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4A46F03-D7F5-4013-82A8-DEFC9225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8A870E2B-2CA4-40A6-BAEC-6C2CEF5C7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61CEEF36-1318-4F5F-9FA2-A7270773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8EE9350-4EF1-4165-A492-2A18374E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0BC1B18-5A74-4C0C-8187-E1311D0B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5128879-7839-46C3-B337-B255E4786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A72B5183-A618-4FF6-958E-BFE7D763C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19B70A6-5C5E-49F1-89C7-3151F66A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BFC8152D-8749-4103-8377-2ED4D6BA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E085ED11-C3A8-405B-AD06-EFFC7C75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F3D26687-349F-4359-9779-093CF39F5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5FBBCF9-E7E6-4116-B6EC-CA0EE6F8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794AA977-8BAE-4F91-93CA-F4AEF0F0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B1A22DD-06F0-4713-B12A-8D35A9C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D82BA2BE-2351-4797-A3DA-B35CEE0CD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B189BC9A-5BFB-481D-9F74-64ED6AE7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A1722D1-A2DF-412E-A0AA-DC0E4A3E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8E4A7472-1F5D-4836-8F1F-F9927F8CD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1F0DB449-D874-4C55-ABF2-4BE0B5B4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DA40FC11-7975-4B73-A6B6-188FC750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FC93D6C-1467-4865-906A-7D19649A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74757DEF-2D7E-4092-8094-D4A02418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B3A4246A-5F48-4EC0-BDDC-6DB5209B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6C2CFEB-1004-4764-B80E-1A5B7346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CD25349-5283-4505-9526-D1452A79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DCF4E38-978E-4054-9F65-BC90A33A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F5E5BE4-EAA1-4BF9-8F9B-36AAB59D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C684305-EAFD-42F7-B65F-4014DA33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208615F0-EF19-47C3-8588-D5E1151A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3128FF4E-0C41-4FCD-ABC7-1F7EE76D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678C610-839B-442C-BAB0-76DAEF7A3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6EC7F06-710A-4A8D-881E-00D1FC29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587DDD19-31C7-4A61-A94B-CDB598EE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955EBEFE-F6A2-47C4-9347-94826B55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BFE688FE-B5E1-4437-B483-2B02C4C9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8E5E3B40-4053-421F-BAB0-9A225BD5D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DA4050C8-7451-4155-9AB7-259883208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1B89ADCD-BCFA-4614-8383-1790E7A9F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E60EB761-01B3-4441-85C6-40FED1FBE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09E5C974-B6A4-4279-B8A7-83B32732D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92728CD-2AE3-492D-B314-446E8A37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0C5879ED-FFCB-4152-9E40-E80B4E9B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C7C39829-5B30-4A24-AC5D-22F599B4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720165F-D1B0-4A13-82B7-5379CB3C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97B3A21E-39D1-479F-B250-A2EAF4D48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C3BF3A42-5537-4C94-A1EE-C6B8372F7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7658A030-DE3E-4715-8D1F-5B9231D0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6416BDC-D615-45F0-851B-F5850577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02C119A-6D42-4CB8-BE42-F81FBE5B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F5CA7939-0187-4F2D-8DC8-E69B6D77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83C4767A-206D-4C1B-8485-4A723BD3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A305A60-E742-43C9-9F4D-68EBD6D64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E0FCDE9-3938-4633-B12B-28A0660E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675E023-515E-4F9B-9774-7D544960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3892F25-8072-4837-93D9-2D002C10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121E610-277A-48DB-AE9E-B5704D5D1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E996E0F7-C913-4DC5-B29E-0441EE64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53C7889-7464-439B-B122-43B907D3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110BF5F2-A021-401A-8C40-85F7DA25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56B05F4-5EB5-4AF8-ADBF-50967337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F41342C-EB2F-4EB0-A8F6-AE3E204E4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DDB8CE19-9BEA-4FCA-B1E7-02338789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587A2740-8B30-45A2-9733-229B8451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43802858-B165-4E7D-8EA7-D0627073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0EE0444E-60C8-4AD8-8FC3-BCA27E43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03B9F46-9EB3-40F1-9BF6-C48573F1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3D9F3ADC-FFAE-4016-BD6D-8E073AA6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DEFAC-2E0C-4E88-90A0-A8326C5C5D7F}">
  <dimension ref="A1:V56"/>
  <sheetViews>
    <sheetView showGridLines="0" tabSelected="1" workbookViewId="0">
      <selection activeCell="Q33" sqref="Q33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48819.342000000004</v>
      </c>
      <c r="C8" s="27">
        <v>25675.217000000001</v>
      </c>
      <c r="D8" s="26">
        <v>75719.653999999995</v>
      </c>
      <c r="E8" s="27">
        <v>12662.663</v>
      </c>
      <c r="F8" s="28">
        <v>76354.815999999992</v>
      </c>
      <c r="G8" s="29">
        <v>60861.888999999996</v>
      </c>
      <c r="H8" s="28">
        <v>49637.387999999999</v>
      </c>
      <c r="I8" s="29">
        <v>10068.048999999999</v>
      </c>
      <c r="J8" s="28">
        <f t="shared" ref="J8:K23" si="0">+((H8*100/F8)-100)</f>
        <v>-34.991149739657544</v>
      </c>
      <c r="K8" s="30">
        <f t="shared" si="0"/>
        <v>-83.457547628861803</v>
      </c>
      <c r="L8" s="28">
        <f t="shared" ref="L8:M23" si="1">+((H8*100/B8)-100)</f>
        <v>1.6756596186814505</v>
      </c>
      <c r="M8" s="31">
        <f t="shared" si="1"/>
        <v>-60.786898120471584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2607.75</v>
      </c>
      <c r="C9" s="36">
        <v>2227.3200000000002</v>
      </c>
      <c r="D9" s="35">
        <v>1148.059</v>
      </c>
      <c r="E9" s="36">
        <v>328.32000000000005</v>
      </c>
      <c r="F9" s="37">
        <v>1247.0519999999999</v>
      </c>
      <c r="G9" s="38">
        <v>131.72</v>
      </c>
      <c r="H9" s="37">
        <v>1815.4470000000001</v>
      </c>
      <c r="I9" s="39">
        <v>26.3</v>
      </c>
      <c r="J9" s="40">
        <f>+((H9*100/F9)-100)</f>
        <v>45.579093734663843</v>
      </c>
      <c r="K9" s="41">
        <f>+((I9*100/G9)-100)</f>
        <v>-80.033404190707557</v>
      </c>
      <c r="L9" s="40">
        <f>+((H9*100/B9)-100)</f>
        <v>-30.382628702904796</v>
      </c>
      <c r="M9" s="42">
        <f>+((I9*100/C9)-100)</f>
        <v>-98.819208735161538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17959.809000000001</v>
      </c>
      <c r="C10" s="48">
        <v>6761.0870000000004</v>
      </c>
      <c r="D10" s="47">
        <v>6992.415</v>
      </c>
      <c r="E10" s="48">
        <v>1389.1490000000001</v>
      </c>
      <c r="F10" s="49">
        <v>9782.7439999999988</v>
      </c>
      <c r="G10" s="38">
        <v>28430.239999999998</v>
      </c>
      <c r="H10" s="49">
        <v>6707.3270000000002</v>
      </c>
      <c r="I10" s="50">
        <v>1633.46</v>
      </c>
      <c r="J10" s="40">
        <f>+((H10*100/F10)-100)</f>
        <v>-31.437161189130563</v>
      </c>
      <c r="K10" s="41">
        <f t="shared" si="0"/>
        <v>-94.254498027452456</v>
      </c>
      <c r="L10" s="40">
        <f t="shared" si="1"/>
        <v>-62.653684123255431</v>
      </c>
      <c r="M10" s="42">
        <f t="shared" si="1"/>
        <v>-75.840275387670658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9906.0069999999996</v>
      </c>
      <c r="C11" s="48">
        <v>12670.9</v>
      </c>
      <c r="D11" s="47">
        <v>46257.955999999998</v>
      </c>
      <c r="E11" s="48">
        <v>10623.317000000001</v>
      </c>
      <c r="F11" s="49">
        <v>42244.125</v>
      </c>
      <c r="G11" s="38">
        <v>20744.157999999999</v>
      </c>
      <c r="H11" s="49">
        <v>26383.203999999998</v>
      </c>
      <c r="I11" s="50">
        <v>7388.4769999999999</v>
      </c>
      <c r="J11" s="53">
        <f t="shared" si="0"/>
        <v>-37.545862294461067</v>
      </c>
      <c r="K11" s="54">
        <f t="shared" si="0"/>
        <v>-64.382854199240086</v>
      </c>
      <c r="L11" s="55">
        <f t="shared" si="1"/>
        <v>166.33540638523675</v>
      </c>
      <c r="M11" s="56">
        <f t="shared" si="1"/>
        <v>-41.689406435217705</v>
      </c>
      <c r="O11" s="14"/>
      <c r="P11" s="51"/>
      <c r="Q11" s="51"/>
    </row>
    <row r="12" spans="1:22" x14ac:dyDescent="0.25">
      <c r="A12" s="52" t="s">
        <v>15</v>
      </c>
      <c r="B12" s="47">
        <v>3834.8089999999997</v>
      </c>
      <c r="C12" s="48">
        <v>1164.6400000000001</v>
      </c>
      <c r="D12" s="47">
        <v>11226.084999999999</v>
      </c>
      <c r="E12" s="48">
        <v>244.02699999999999</v>
      </c>
      <c r="F12" s="49">
        <v>13397.683999999999</v>
      </c>
      <c r="G12" s="38">
        <v>8832.3650000000016</v>
      </c>
      <c r="H12" s="49">
        <v>8140.8159999999998</v>
      </c>
      <c r="I12" s="50">
        <v>629.85199999999998</v>
      </c>
      <c r="J12" s="53">
        <f t="shared" si="0"/>
        <v>-39.237139792220802</v>
      </c>
      <c r="K12" s="54">
        <f t="shared" si="0"/>
        <v>-92.868818261020692</v>
      </c>
      <c r="L12" s="55">
        <f t="shared" si="1"/>
        <v>112.28739162758825</v>
      </c>
      <c r="M12" s="56">
        <f t="shared" si="1"/>
        <v>-45.918738837752443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14510.967000000001</v>
      </c>
      <c r="C13" s="48">
        <v>2851.27</v>
      </c>
      <c r="D13" s="47">
        <v>10095.138999999999</v>
      </c>
      <c r="E13" s="48">
        <v>77.849999999999994</v>
      </c>
      <c r="F13" s="49">
        <v>9683.2109999999993</v>
      </c>
      <c r="G13" s="38">
        <v>2723.4059999999999</v>
      </c>
      <c r="H13" s="49">
        <v>6590.5940000000001</v>
      </c>
      <c r="I13" s="58">
        <v>389.96</v>
      </c>
      <c r="J13" s="36">
        <f t="shared" si="0"/>
        <v>-31.937928441299064</v>
      </c>
      <c r="K13" s="59">
        <f t="shared" si="0"/>
        <v>-85.681165423003407</v>
      </c>
      <c r="L13" s="36">
        <f t="shared" si="1"/>
        <v>-54.581979271264281</v>
      </c>
      <c r="M13" s="60">
        <f t="shared" si="1"/>
        <v>-86.323287517492204</v>
      </c>
      <c r="N13" s="32"/>
    </row>
    <row r="14" spans="1:22" s="33" customFormat="1" x14ac:dyDescent="0.25">
      <c r="A14" s="61" t="s">
        <v>17</v>
      </c>
      <c r="B14" s="62">
        <v>355.55</v>
      </c>
      <c r="C14" s="63">
        <v>1649.75</v>
      </c>
      <c r="D14" s="62">
        <v>509.95400000000001</v>
      </c>
      <c r="E14" s="63">
        <v>4.13</v>
      </c>
      <c r="F14" s="64">
        <v>976.678</v>
      </c>
      <c r="G14" s="65">
        <v>10.28</v>
      </c>
      <c r="H14" s="64">
        <v>762.99099999999999</v>
      </c>
      <c r="I14" s="66">
        <v>0</v>
      </c>
      <c r="J14" s="67">
        <f t="shared" si="0"/>
        <v>-21.878961131509044</v>
      </c>
      <c r="K14" s="68" t="s">
        <v>18</v>
      </c>
      <c r="L14" s="67">
        <f t="shared" si="1"/>
        <v>114.59457179018423</v>
      </c>
      <c r="M14" s="69" t="s">
        <v>18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127.94</v>
      </c>
      <c r="C15" s="72">
        <v>0</v>
      </c>
      <c r="D15" s="71">
        <v>371.41</v>
      </c>
      <c r="E15" s="73">
        <v>0</v>
      </c>
      <c r="F15" s="74">
        <v>712.755</v>
      </c>
      <c r="G15" s="75">
        <v>10.28</v>
      </c>
      <c r="H15" s="74">
        <v>649.71100000000001</v>
      </c>
      <c r="I15" s="39">
        <v>0</v>
      </c>
      <c r="J15" s="40">
        <f t="shared" si="0"/>
        <v>-8.8451150816199089</v>
      </c>
      <c r="K15" s="41" t="s">
        <v>18</v>
      </c>
      <c r="L15" s="76">
        <f t="shared" si="1"/>
        <v>407.82476160700327</v>
      </c>
      <c r="M15" s="42" t="s">
        <v>18</v>
      </c>
      <c r="O15" s="14"/>
      <c r="P15" s="51"/>
      <c r="Q15" s="51"/>
    </row>
    <row r="16" spans="1:22" x14ac:dyDescent="0.25">
      <c r="A16" s="57" t="s">
        <v>14</v>
      </c>
      <c r="B16" s="77">
        <v>227.61</v>
      </c>
      <c r="C16" s="78">
        <v>1649.75</v>
      </c>
      <c r="D16" s="77">
        <v>138.54400000000001</v>
      </c>
      <c r="E16" s="79">
        <v>4.13</v>
      </c>
      <c r="F16" s="80">
        <v>263.923</v>
      </c>
      <c r="G16" s="81">
        <v>0</v>
      </c>
      <c r="H16" s="80">
        <v>113.28</v>
      </c>
      <c r="I16" s="82">
        <v>0</v>
      </c>
      <c r="J16" s="36">
        <f t="shared" si="0"/>
        <v>-57.078390288076449</v>
      </c>
      <c r="K16" s="59" t="s">
        <v>18</v>
      </c>
      <c r="L16" s="36">
        <f t="shared" si="1"/>
        <v>-50.230657703967317</v>
      </c>
      <c r="M16" s="60" t="s">
        <v>18</v>
      </c>
      <c r="O16" s="14"/>
      <c r="P16" s="51"/>
      <c r="Q16" s="51"/>
    </row>
    <row r="17" spans="1:19" s="33" customFormat="1" x14ac:dyDescent="0.25">
      <c r="A17" s="61" t="s">
        <v>19</v>
      </c>
      <c r="B17" s="26">
        <v>4101.1139999999996</v>
      </c>
      <c r="C17" s="27">
        <v>2867.4789999999998</v>
      </c>
      <c r="D17" s="26">
        <v>7532.3540000000003</v>
      </c>
      <c r="E17" s="27">
        <v>3519.4279999999999</v>
      </c>
      <c r="F17" s="28">
        <v>3237.6059999999998</v>
      </c>
      <c r="G17" s="29">
        <v>4113.1530000000002</v>
      </c>
      <c r="H17" s="28">
        <v>3864.15</v>
      </c>
      <c r="I17" s="39">
        <v>1764.66</v>
      </c>
      <c r="J17" s="67">
        <f t="shared" si="0"/>
        <v>19.352076812311324</v>
      </c>
      <c r="K17" s="68">
        <f t="shared" si="0"/>
        <v>-57.09714664151808</v>
      </c>
      <c r="L17" s="67">
        <f t="shared" si="1"/>
        <v>-5.7780398204000107</v>
      </c>
      <c r="M17" s="69">
        <f t="shared" si="1"/>
        <v>-38.459531874514163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778.19</v>
      </c>
      <c r="C18" s="36">
        <v>48.54</v>
      </c>
      <c r="D18" s="35">
        <v>2039.885</v>
      </c>
      <c r="E18" s="36">
        <v>0</v>
      </c>
      <c r="F18" s="37">
        <v>320.76400000000001</v>
      </c>
      <c r="G18" s="38">
        <v>0</v>
      </c>
      <c r="H18" s="37">
        <v>337.66399999999999</v>
      </c>
      <c r="I18" s="39">
        <v>0</v>
      </c>
      <c r="J18" s="40">
        <f t="shared" si="0"/>
        <v>5.2686710478731982</v>
      </c>
      <c r="K18" s="41" t="s">
        <v>18</v>
      </c>
      <c r="L18" s="40">
        <f t="shared" si="1"/>
        <v>-56.609054344054798</v>
      </c>
      <c r="M18" s="42" t="s">
        <v>18</v>
      </c>
      <c r="O18" s="14"/>
      <c r="P18" s="51"/>
      <c r="Q18" s="51"/>
    </row>
    <row r="19" spans="1:19" x14ac:dyDescent="0.25">
      <c r="A19" s="52" t="s">
        <v>14</v>
      </c>
      <c r="B19" s="47">
        <v>1830.88</v>
      </c>
      <c r="C19" s="83">
        <v>1861.59</v>
      </c>
      <c r="D19" s="47">
        <v>2544.6979999999999</v>
      </c>
      <c r="E19" s="48">
        <v>345.56</v>
      </c>
      <c r="F19" s="49">
        <v>1473.6590000000001</v>
      </c>
      <c r="G19" s="38">
        <v>3740.473</v>
      </c>
      <c r="H19" s="49">
        <v>1617.329</v>
      </c>
      <c r="I19" s="50">
        <v>463.18</v>
      </c>
      <c r="J19" s="53">
        <f t="shared" si="0"/>
        <v>9.7492024952855303</v>
      </c>
      <c r="K19" s="54">
        <f t="shared" si="0"/>
        <v>-87.617074097313363</v>
      </c>
      <c r="L19" s="55">
        <f t="shared" si="1"/>
        <v>-11.663844708555459</v>
      </c>
      <c r="M19" s="56">
        <f t="shared" si="1"/>
        <v>-75.11911860291471</v>
      </c>
      <c r="O19" s="14"/>
      <c r="P19" s="51"/>
      <c r="Q19" s="51"/>
    </row>
    <row r="20" spans="1:19" x14ac:dyDescent="0.25">
      <c r="A20" s="57" t="s">
        <v>20</v>
      </c>
      <c r="B20" s="77">
        <v>1492.0440000000001</v>
      </c>
      <c r="C20" s="79">
        <v>957.34900000000005</v>
      </c>
      <c r="D20" s="47">
        <v>2947.7710000000002</v>
      </c>
      <c r="E20" s="48">
        <v>3173.8679999999999</v>
      </c>
      <c r="F20" s="49">
        <v>1443.183</v>
      </c>
      <c r="G20" s="38">
        <v>372.68</v>
      </c>
      <c r="H20" s="49">
        <v>1909.1569999999999</v>
      </c>
      <c r="I20" s="84">
        <v>1301.48</v>
      </c>
      <c r="J20" s="85">
        <f t="shared" si="0"/>
        <v>32.287935764210062</v>
      </c>
      <c r="K20" s="86">
        <f t="shared" si="0"/>
        <v>249.22185252763762</v>
      </c>
      <c r="L20" s="87">
        <f t="shared" si="1"/>
        <v>27.955810954636704</v>
      </c>
      <c r="M20" s="88">
        <f t="shared" si="1"/>
        <v>35.946243219557346</v>
      </c>
      <c r="O20" s="14"/>
      <c r="P20" s="51"/>
      <c r="Q20" s="51"/>
    </row>
    <row r="21" spans="1:19" x14ac:dyDescent="0.25">
      <c r="A21" s="89" t="s">
        <v>21</v>
      </c>
      <c r="B21" s="35">
        <v>755.10400000000004</v>
      </c>
      <c r="C21" s="36">
        <v>23</v>
      </c>
      <c r="D21" s="71">
        <v>1898.3579999999999</v>
      </c>
      <c r="E21" s="73">
        <v>9.7089999999999996</v>
      </c>
      <c r="F21" s="74">
        <v>1650.5339999999999</v>
      </c>
      <c r="G21" s="75">
        <v>506.60399999999998</v>
      </c>
      <c r="H21" s="74">
        <v>311.07400000000001</v>
      </c>
      <c r="I21" s="39">
        <v>22.48</v>
      </c>
      <c r="J21" s="90">
        <f t="shared" si="0"/>
        <v>-81.153129835556243</v>
      </c>
      <c r="K21" s="41">
        <f t="shared" si="0"/>
        <v>-95.562609059541572</v>
      </c>
      <c r="L21" s="91">
        <f t="shared" si="1"/>
        <v>-58.803820400898417</v>
      </c>
      <c r="M21" s="42">
        <f t="shared" si="1"/>
        <v>-2.2608695652173907</v>
      </c>
      <c r="O21" s="14"/>
      <c r="P21" s="51"/>
      <c r="Q21" s="51"/>
    </row>
    <row r="22" spans="1:19" x14ac:dyDescent="0.25">
      <c r="A22" s="52" t="s">
        <v>22</v>
      </c>
      <c r="B22" s="47">
        <v>8.2240000000000002</v>
      </c>
      <c r="C22" s="83">
        <v>0</v>
      </c>
      <c r="D22" s="47">
        <v>376.81299999999999</v>
      </c>
      <c r="E22" s="48">
        <v>0</v>
      </c>
      <c r="F22" s="49">
        <v>786.87900000000002</v>
      </c>
      <c r="G22" s="92">
        <v>26.3</v>
      </c>
      <c r="H22" s="49">
        <v>842.08100000000002</v>
      </c>
      <c r="I22" s="50">
        <v>353.16</v>
      </c>
      <c r="J22" s="93">
        <f>+((H22*100/F22)-100)</f>
        <v>7.0153098506886096</v>
      </c>
      <c r="K22" s="54">
        <f t="shared" si="0"/>
        <v>1242.8136882129277</v>
      </c>
      <c r="L22" s="94">
        <f t="shared" si="1"/>
        <v>10139.311770428016</v>
      </c>
      <c r="M22" s="56" t="s">
        <v>18</v>
      </c>
      <c r="O22" s="14"/>
      <c r="P22" s="51"/>
      <c r="Q22" s="51"/>
    </row>
    <row r="23" spans="1:19" x14ac:dyDescent="0.25">
      <c r="A23" s="52" t="s">
        <v>23</v>
      </c>
      <c r="B23" s="47">
        <v>2289.5730000000003</v>
      </c>
      <c r="C23" s="83">
        <v>1521.566</v>
      </c>
      <c r="D23" s="47">
        <v>2691.8240000000001</v>
      </c>
      <c r="E23" s="48">
        <v>569.56700000000001</v>
      </c>
      <c r="F23" s="49">
        <v>2261.4540000000002</v>
      </c>
      <c r="G23" s="92">
        <v>2479.6440000000002</v>
      </c>
      <c r="H23" s="49">
        <v>2047.1779999999999</v>
      </c>
      <c r="I23" s="50">
        <v>1001.047</v>
      </c>
      <c r="J23" s="93">
        <f t="shared" si="0"/>
        <v>-9.4751429832311516</v>
      </c>
      <c r="K23" s="54">
        <f t="shared" si="0"/>
        <v>-59.629406479317197</v>
      </c>
      <c r="L23" s="94">
        <f t="shared" si="1"/>
        <v>-10.586908563299815</v>
      </c>
      <c r="M23" s="56">
        <f t="shared" si="1"/>
        <v>-34.209426341019721</v>
      </c>
      <c r="O23" s="14"/>
      <c r="P23" s="51"/>
      <c r="Q23" s="51"/>
    </row>
    <row r="24" spans="1:19" x14ac:dyDescent="0.25">
      <c r="A24" s="52" t="s">
        <v>24</v>
      </c>
      <c r="B24" s="47">
        <v>0</v>
      </c>
      <c r="C24" s="83">
        <v>57.26</v>
      </c>
      <c r="D24" s="47">
        <v>0</v>
      </c>
      <c r="E24" s="48">
        <v>907.14</v>
      </c>
      <c r="F24" s="49">
        <v>277.66000000000003</v>
      </c>
      <c r="G24" s="92">
        <v>620.66</v>
      </c>
      <c r="H24" s="49">
        <v>89.403999999999996</v>
      </c>
      <c r="I24" s="50">
        <v>594.28</v>
      </c>
      <c r="J24" s="93">
        <f t="shared" ref="J24:K27" si="2">+((H24*100/F24)-100)</f>
        <v>-67.800907584815974</v>
      </c>
      <c r="K24" s="54">
        <f t="shared" si="2"/>
        <v>-4.2503141816775667</v>
      </c>
      <c r="L24" s="94" t="s">
        <v>18</v>
      </c>
      <c r="M24" s="56">
        <f t="shared" ref="L24:M27" si="3">+((I24*100/C24)-100)</f>
        <v>937.86238211666091</v>
      </c>
      <c r="O24" s="14"/>
      <c r="P24" s="51"/>
      <c r="Q24" s="51"/>
    </row>
    <row r="25" spans="1:19" x14ac:dyDescent="0.25">
      <c r="A25" s="52" t="s">
        <v>25</v>
      </c>
      <c r="B25" s="47">
        <v>711.28099999999995</v>
      </c>
      <c r="C25" s="83">
        <v>209.72</v>
      </c>
      <c r="D25" s="47">
        <v>1531.3920000000001</v>
      </c>
      <c r="E25" s="48">
        <v>74</v>
      </c>
      <c r="F25" s="49">
        <v>1333.877</v>
      </c>
      <c r="G25" s="92">
        <v>0</v>
      </c>
      <c r="H25" s="49">
        <v>761.83799999999997</v>
      </c>
      <c r="I25" s="50">
        <v>19.899999999999999</v>
      </c>
      <c r="J25" s="94">
        <f t="shared" si="2"/>
        <v>-42.885438462466922</v>
      </c>
      <c r="K25" s="54" t="s">
        <v>18</v>
      </c>
      <c r="L25" s="94">
        <f t="shared" si="3"/>
        <v>7.1078800080418461</v>
      </c>
      <c r="M25" s="56">
        <f t="shared" si="3"/>
        <v>-90.511157734121682</v>
      </c>
      <c r="O25" s="14"/>
      <c r="P25" s="51"/>
      <c r="Q25" s="51"/>
    </row>
    <row r="26" spans="1:19" x14ac:dyDescent="0.25">
      <c r="A26" s="52" t="s">
        <v>26</v>
      </c>
      <c r="B26" s="47">
        <v>8358.723</v>
      </c>
      <c r="C26" s="83">
        <v>0</v>
      </c>
      <c r="D26" s="47">
        <v>27019.235000000001</v>
      </c>
      <c r="E26" s="48">
        <v>785.56500000000005</v>
      </c>
      <c r="F26" s="49">
        <v>18360.659</v>
      </c>
      <c r="G26" s="92">
        <v>1014.28</v>
      </c>
      <c r="H26" s="49">
        <v>9881.5160000000014</v>
      </c>
      <c r="I26" s="50">
        <v>324.96000000000004</v>
      </c>
      <c r="J26" s="94">
        <f t="shared" si="2"/>
        <v>-46.181038491047616</v>
      </c>
      <c r="K26" s="54">
        <f t="shared" si="2"/>
        <v>-67.961509642307846</v>
      </c>
      <c r="L26" s="94">
        <f t="shared" si="3"/>
        <v>18.218010095561255</v>
      </c>
      <c r="M26" s="56" t="s">
        <v>18</v>
      </c>
      <c r="O26" s="14"/>
      <c r="P26" s="51"/>
      <c r="Q26" s="51"/>
    </row>
    <row r="27" spans="1:19" x14ac:dyDescent="0.25">
      <c r="A27" s="52" t="s">
        <v>27</v>
      </c>
      <c r="B27" s="47">
        <v>6019.6669999999995</v>
      </c>
      <c r="C27" s="48">
        <v>4410.26</v>
      </c>
      <c r="D27" s="47">
        <v>8319.3339999999989</v>
      </c>
      <c r="E27" s="48">
        <v>6218.5330000000004</v>
      </c>
      <c r="F27" s="49">
        <v>7434.01</v>
      </c>
      <c r="G27" s="92">
        <v>2685.8139999999999</v>
      </c>
      <c r="H27" s="49">
        <v>5275.5380000000005</v>
      </c>
      <c r="I27" s="50">
        <v>1338.241</v>
      </c>
      <c r="J27" s="94">
        <f t="shared" si="2"/>
        <v>-29.03509680508904</v>
      </c>
      <c r="K27" s="54">
        <f t="shared" si="2"/>
        <v>-50.173727592454277</v>
      </c>
      <c r="L27" s="94">
        <f t="shared" si="3"/>
        <v>-12.361630635050062</v>
      </c>
      <c r="M27" s="56">
        <f t="shared" si="3"/>
        <v>-69.656188070544601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2.25</v>
      </c>
      <c r="D28" s="47">
        <v>0</v>
      </c>
      <c r="E28" s="48">
        <v>0</v>
      </c>
      <c r="F28" s="49">
        <v>0</v>
      </c>
      <c r="G28" s="92">
        <v>0</v>
      </c>
      <c r="H28" s="49">
        <v>0</v>
      </c>
      <c r="I28" s="50">
        <v>0</v>
      </c>
      <c r="J28" s="94" t="s">
        <v>18</v>
      </c>
      <c r="K28" s="54" t="s">
        <v>18</v>
      </c>
      <c r="L28" s="94" t="s">
        <v>18</v>
      </c>
      <c r="M28" s="56" t="s">
        <v>18</v>
      </c>
      <c r="O28" s="14"/>
      <c r="P28" s="51"/>
      <c r="Q28" s="51"/>
    </row>
    <row r="29" spans="1:19" s="1" customFormat="1" x14ac:dyDescent="0.25">
      <c r="A29" s="96" t="s">
        <v>29</v>
      </c>
      <c r="B29" s="97">
        <v>71419.578000000009</v>
      </c>
      <c r="C29" s="98">
        <v>36416.502</v>
      </c>
      <c r="D29" s="99">
        <v>125599.018</v>
      </c>
      <c r="E29" s="100">
        <v>24779.435000000001</v>
      </c>
      <c r="F29" s="101">
        <v>112674.17300000001</v>
      </c>
      <c r="G29" s="101">
        <v>72318.623999999996</v>
      </c>
      <c r="H29" s="101">
        <v>73473.16</v>
      </c>
      <c r="I29" s="101">
        <v>15486.777</v>
      </c>
      <c r="J29" s="101">
        <f>+((H29*100/F29)-100)</f>
        <v>-34.791480564050829</v>
      </c>
      <c r="K29" s="101">
        <f>+((I29*100/G29)-100)</f>
        <v>-78.585354444796963</v>
      </c>
      <c r="L29" s="101">
        <f>+((H29*100/B29)-100)</f>
        <v>2.875376832946273</v>
      </c>
      <c r="M29" s="99">
        <f>+((I29*100/C29)-100)</f>
        <v>-57.473188940552284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36_38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2022-09-28T09:58:30Z</dcterms:created>
  <dcterms:modified xsi:type="dcterms:W3CDTF">2022-09-28T10:25:10Z</dcterms:modified>
</cp:coreProperties>
</file>