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<sst xmlns="http://schemas.openxmlformats.org/spreadsheetml/2006/main" count="163" uniqueCount="42">
  <si>
    <t xml:space="preserve">Galvijų supirkimo kainos Lietuvos įmonėse 2022 m. 37–40 sav., EUR/100 kg skerdenų (be PVM)  </t>
  </si>
  <si>
    <t>Kategorija pagal
raumeningumą</t>
  </si>
  <si>
    <t>Pokytis %</t>
  </si>
  <si>
    <t>40 sav.
(10 03–09)</t>
  </si>
  <si>
    <t>37 sav.
(09 12–18)</t>
  </si>
  <si>
    <t>38 sav.
(09 19–25)</t>
  </si>
  <si>
    <t>39 sav.
(09 26–10 02)</t>
  </si>
  <si>
    <t>savaitės*</t>
  </si>
  <si>
    <t>metų**</t>
  </si>
  <si>
    <t>Jauni buliai (A):</t>
  </si>
  <si>
    <t>U1</t>
  </si>
  <si>
    <t>-</t>
  </si>
  <si>
    <t>●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</si>
  <si>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</si>
  <si>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</si>
  <si>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</si>
  <si>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</si>
  <si>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</si>
  <si>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</si>
  <si>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</si>
  <si>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</si>
  <si>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</si>
  <si>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</si>
  <si>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</si>
  <si>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</si>
  <si>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</si>
  <si>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</si>
  <si>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</si>
  <si>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</si>
  <si>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</si>
  <si>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</si>
  <si>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</si>
  <si>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</si>
  <si>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</si>
  <si>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</si>
  <si>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A-Z</t>
  </si>
  <si>
    <t>Pastabos:</t>
  </si>
  <si>
    <t>● - konfidencialūs duomenys</t>
  </si>
  <si>
    <t>* lyginant 2022 m. 40 savaitę su 2022 m. 39 savaite</t>
  </si>
  <si>
    <t>** lyginant 2022 m. 40 savaitę su 2021 m. 40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</si>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</sst>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4" borderId="13" xfId="46" applyFont="1" applyFill="1" applyBorder="1" applyAlignment="1">
      <alignment horizontal="center" vertical="center" wrapText="1"/>
      <protection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2" fontId="5" fillId="34" borderId="13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0" fontId="4" fillId="34" borderId="13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0" fontId="5" fillId="0" borderId="16" xfId="46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>
      <alignment horizontal="right" vertical="center" wrapText="1" indent="1"/>
      <protection/>
    </xf>
    <xf numFmtId="2" fontId="5" fillId="0" borderId="17" xfId="46" applyNumberFormat="1" applyFont="1" applyBorder="1" applyAlignment="1">
      <alignment horizontal="right" vertical="center" wrapText="1" indent="1"/>
      <protection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3" xfId="46" applyFont="1" applyFill="1" applyBorder="1" applyAlignment="1">
      <alignment horizontal="center" wrapText="1"/>
      <protection/>
    </xf>
    <xf numFmtId="0" fontId="3" fillId="34" borderId="14" xfId="46" applyFont="1" applyFill="1" applyBorder="1" applyAlignment="1">
      <alignment horizontal="right" vertical="center" wrapText="1" indent="1"/>
      <protection/>
    </xf>
    <xf numFmtId="2" fontId="45" fillId="0" borderId="13" xfId="0" applyNumberFormat="1" applyFont="1" applyBorder="1" applyAlignment="1">
      <alignment horizontal="right" vertical="center" wrapText="1" indent="1"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3" fillId="34" borderId="0" xfId="46" applyFont="1" applyFill="1" applyAlignment="1" quotePrefix="1">
      <alignment horizontal="right" vertical="center" wrapText="1" indent="1"/>
      <protection/>
    </xf>
    <xf numFmtId="0" fontId="3" fillId="34" borderId="16" xfId="46" applyFont="1" applyFill="1" applyBorder="1" applyAlignment="1">
      <alignment horizontal="right" vertical="center" wrapText="1" indent="1"/>
      <protection/>
    </xf>
    <xf numFmtId="0" fontId="6" fillId="34" borderId="0" xfId="46" applyFont="1" applyFill="1" applyAlignment="1">
      <alignment horizontal="right" vertical="center" wrapText="1" indent="1"/>
      <protection/>
    </xf>
    <xf numFmtId="0" fontId="5" fillId="34" borderId="17" xfId="46" applyFont="1" applyFill="1" applyBorder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0" fontId="5" fillId="34" borderId="16" xfId="46" applyFont="1" applyFill="1" applyBorder="1" applyAlignment="1">
      <alignment horizontal="right" vertical="center" wrapText="1" indent="1"/>
      <protection/>
    </xf>
    <xf numFmtId="0" fontId="5" fillId="34" borderId="0" xfId="46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5" fillId="34" borderId="14" xfId="46" applyFont="1" applyFill="1" applyBorder="1" applyAlignment="1">
      <alignment horizontal="right" vertical="center" wrapText="1" indent="1"/>
      <protection/>
    </xf>
    <xf numFmtId="2" fontId="45" fillId="0" borderId="15" xfId="0" applyNumberFormat="1" applyFont="1" applyBorder="1" applyAlignment="1">
      <alignment horizontal="right" vertical="center" wrapText="1" indent="1"/>
    </xf>
    <xf numFmtId="0" fontId="3" fillId="34" borderId="13" xfId="46" applyFont="1" applyFill="1" applyBorder="1" applyAlignment="1" quotePrefix="1">
      <alignment horizontal="right" vertical="center" wrapText="1" indent="1"/>
      <protection/>
    </xf>
    <xf numFmtId="2" fontId="5" fillId="34" borderId="13" xfId="46" applyNumberFormat="1" applyFont="1" applyFill="1" applyBorder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9" fillId="0" borderId="16" xfId="0" applyNumberFormat="1" applyFont="1" applyBorder="1" applyAlignment="1">
      <alignment horizontal="right" vertical="center" indent="1"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2" fontId="48" fillId="0" borderId="19" xfId="0" applyNumberFormat="1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7" xfId="46" applyNumberFormat="1" applyFont="1" applyFill="1" applyBorder="1" applyAlignment="1">
      <alignment horizontal="center" vertical="center" wrapText="1"/>
      <protection/>
    </xf>
    <xf numFmtId="2" fontId="48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wrapText="1" indent="1"/>
    </xf>
    <xf numFmtId="2" fontId="49" fillId="35" borderId="28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0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1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3" fillId="34" borderId="35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9.140625" style="0" customWidth="1"/>
    <col min="5" max="6" width="11.140625" style="0" customWidth="1"/>
    <col min="8" max="8" width="11.28125" style="0" bestFit="1" customWidth="1"/>
  </cols>
  <sheetData>
    <row r="2" spans="1:8" ht="15">
      <c r="A2" s="93" t="s">
        <v>0</v>
      </c>
      <c r="B2" s="93"/>
      <c r="C2" s="93"/>
      <c r="D2" s="93"/>
      <c r="E2" s="93"/>
      <c r="F2" s="93"/>
      <c r="G2" s="93"/>
      <c r="H2" s="93"/>
    </row>
    <row r="4" spans="1:8" ht="15">
      <c r="A4" s="94" t="s">
        <v>1</v>
      </c>
      <c r="B4" s="2">
        <v>2021</v>
      </c>
      <c r="C4" s="96">
        <v>2022</v>
      </c>
      <c r="D4" s="97"/>
      <c r="E4" s="97"/>
      <c r="F4" s="98"/>
      <c r="G4" s="97" t="s">
        <v>2</v>
      </c>
      <c r="H4" s="97"/>
    </row>
    <row r="5" spans="1:8" ht="24">
      <c r="A5" s="95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7</v>
      </c>
      <c r="H5" s="4" t="s">
        <v>8</v>
      </c>
    </row>
    <row r="6" spans="1:8" ht="15">
      <c r="A6" s="99" t="s">
        <v>9</v>
      </c>
      <c r="B6" s="99"/>
      <c r="C6" s="99"/>
      <c r="D6" s="99"/>
      <c r="E6" s="99"/>
      <c r="F6" s="99"/>
      <c r="G6" s="99"/>
      <c r="H6" s="99"/>
    </row>
    <row r="7" spans="1:8" ht="15">
      <c r="A7" s="5" t="s">
        <v>10</v>
      </c>
      <c r="B7" s="6" t="s">
        <v>11</v>
      </c>
      <c r="C7" s="7" t="s">
        <v>12</v>
      </c>
      <c r="D7" s="7" t="s">
        <v>12</v>
      </c>
      <c r="E7" s="7" t="s">
        <v>12</v>
      </c>
      <c r="F7" s="8">
        <v>415.49</v>
      </c>
      <c r="G7" s="9" t="s">
        <v>11</v>
      </c>
      <c r="H7" s="9" t="s">
        <v>11</v>
      </c>
    </row>
    <row r="8" spans="1:9" ht="15">
      <c r="A8" s="10" t="s">
        <v>13</v>
      </c>
      <c r="B8" s="11">
        <v>337.58</v>
      </c>
      <c r="C8" s="12">
        <v>450.1</v>
      </c>
      <c r="D8" s="12">
        <v>429.97</v>
      </c>
      <c r="E8" s="12">
        <v>447</v>
      </c>
      <c r="F8" s="13">
        <v>422.98</v>
      </c>
      <c r="G8" s="14">
        <f>F8/E8*100-100</f>
        <v>-5.37360178970917</v>
      </c>
      <c r="H8" s="14">
        <f>F8/B8*100-100</f>
        <v>25.29770721014279</v>
      </c>
      <c r="I8" s="15"/>
    </row>
    <row r="9" spans="1:9" ht="15">
      <c r="A9" s="10" t="s">
        <v>14</v>
      </c>
      <c r="B9" s="11">
        <v>309.76</v>
      </c>
      <c r="C9" s="12">
        <v>436.32</v>
      </c>
      <c r="D9" s="12">
        <v>403.66</v>
      </c>
      <c r="E9" s="12">
        <v>415.11</v>
      </c>
      <c r="F9" s="13" t="s">
        <v>12</v>
      </c>
      <c r="G9" s="14" t="s">
        <v>11</v>
      </c>
      <c r="H9" s="14" t="s">
        <v>11</v>
      </c>
      <c r="I9" s="15"/>
    </row>
    <row r="10" spans="1:9" ht="15">
      <c r="A10" s="16" t="s">
        <v>15</v>
      </c>
      <c r="B10" s="17">
        <v>328.59</v>
      </c>
      <c r="C10" s="18">
        <v>445.15</v>
      </c>
      <c r="D10" s="18">
        <v>424.58</v>
      </c>
      <c r="E10" s="18">
        <v>443.53</v>
      </c>
      <c r="F10" s="19">
        <v>419.9</v>
      </c>
      <c r="G10" s="20">
        <f>F10/E10*100-100</f>
        <v>-5.327711766960519</v>
      </c>
      <c r="H10" s="20">
        <f>(F10/B10-1)*100</f>
        <v>27.788429349645448</v>
      </c>
      <c r="I10" s="15"/>
    </row>
    <row r="11" spans="1:9" ht="15">
      <c r="A11" s="10" t="s">
        <v>16</v>
      </c>
      <c r="B11" s="11">
        <v>289.91</v>
      </c>
      <c r="C11" s="21" t="s">
        <v>12</v>
      </c>
      <c r="D11" s="21">
        <v>426.82</v>
      </c>
      <c r="E11" s="21" t="s">
        <v>12</v>
      </c>
      <c r="F11" s="22" t="s">
        <v>12</v>
      </c>
      <c r="G11" s="14" t="s">
        <v>11</v>
      </c>
      <c r="H11" s="14" t="s">
        <v>11</v>
      </c>
      <c r="I11" s="15"/>
    </row>
    <row r="12" spans="1:9" ht="15">
      <c r="A12" s="10" t="s">
        <v>17</v>
      </c>
      <c r="B12" s="11">
        <v>316.91</v>
      </c>
      <c r="C12" s="21">
        <v>428.58</v>
      </c>
      <c r="D12" s="21">
        <v>408.94</v>
      </c>
      <c r="E12" s="21">
        <v>435.43</v>
      </c>
      <c r="F12" s="22">
        <v>408.09</v>
      </c>
      <c r="G12" s="14">
        <f aca="true" t="shared" si="0" ref="G12:G19">F12/E12*100-100</f>
        <v>-6.278850791171948</v>
      </c>
      <c r="H12" s="14">
        <f aca="true" t="shared" si="1" ref="H12:H20">F12/B12*100-100</f>
        <v>28.771575526174587</v>
      </c>
      <c r="I12" s="15"/>
    </row>
    <row r="13" spans="1:9" ht="15">
      <c r="A13" s="10" t="s">
        <v>18</v>
      </c>
      <c r="B13" s="11">
        <v>310.79</v>
      </c>
      <c r="C13" s="21">
        <v>412.68</v>
      </c>
      <c r="D13" s="21">
        <v>417.75</v>
      </c>
      <c r="E13" s="21">
        <v>418.01</v>
      </c>
      <c r="F13" s="22">
        <v>395.17</v>
      </c>
      <c r="G13" s="14">
        <f t="shared" si="0"/>
        <v>-5.463984115212554</v>
      </c>
      <c r="H13" s="14">
        <f t="shared" si="1"/>
        <v>27.150165706747316</v>
      </c>
      <c r="I13" s="15"/>
    </row>
    <row r="14" spans="1:9" ht="15">
      <c r="A14" s="16" t="s">
        <v>19</v>
      </c>
      <c r="B14" s="17">
        <v>313.63</v>
      </c>
      <c r="C14" s="23">
        <v>419.99</v>
      </c>
      <c r="D14" s="23">
        <v>413.08</v>
      </c>
      <c r="E14" s="23">
        <v>426.73</v>
      </c>
      <c r="F14" s="24">
        <v>401.74</v>
      </c>
      <c r="G14" s="20">
        <f t="shared" si="0"/>
        <v>-5.856161975956695</v>
      </c>
      <c r="H14" s="20">
        <f t="shared" si="1"/>
        <v>28.093613493607137</v>
      </c>
      <c r="I14" s="15"/>
    </row>
    <row r="15" spans="1:9" ht="15">
      <c r="A15" s="10" t="s">
        <v>20</v>
      </c>
      <c r="B15" s="11">
        <v>265.85</v>
      </c>
      <c r="C15" s="21">
        <v>379.26</v>
      </c>
      <c r="D15" s="21">
        <v>400.04</v>
      </c>
      <c r="E15" s="21" t="s">
        <v>12</v>
      </c>
      <c r="F15" s="22">
        <v>375.23</v>
      </c>
      <c r="G15" s="14" t="s">
        <v>11</v>
      </c>
      <c r="H15" s="14">
        <f t="shared" si="1"/>
        <v>41.1435019747978</v>
      </c>
      <c r="I15" s="15"/>
    </row>
    <row r="16" spans="1:9" ht="15">
      <c r="A16" s="10" t="s">
        <v>21</v>
      </c>
      <c r="B16" s="11">
        <v>297.03</v>
      </c>
      <c r="C16" s="21">
        <v>410.55</v>
      </c>
      <c r="D16" s="21">
        <v>408.24</v>
      </c>
      <c r="E16" s="21">
        <v>409.59</v>
      </c>
      <c r="F16" s="22">
        <v>395.31</v>
      </c>
      <c r="G16" s="14">
        <f t="shared" si="0"/>
        <v>-3.4864132425107925</v>
      </c>
      <c r="H16" s="14">
        <f t="shared" si="1"/>
        <v>33.08756691243312</v>
      </c>
      <c r="I16" s="15"/>
    </row>
    <row r="17" spans="1:9" ht="15">
      <c r="A17" s="10" t="s">
        <v>22</v>
      </c>
      <c r="B17" s="11">
        <v>303.18</v>
      </c>
      <c r="C17" s="21">
        <v>415.5</v>
      </c>
      <c r="D17" s="21">
        <v>412.55</v>
      </c>
      <c r="E17" s="21">
        <v>405.19</v>
      </c>
      <c r="F17" s="22">
        <v>388.67</v>
      </c>
      <c r="G17" s="14">
        <f t="shared" si="0"/>
        <v>-4.0770996322712705</v>
      </c>
      <c r="H17" s="14">
        <f t="shared" si="1"/>
        <v>28.19777030147108</v>
      </c>
      <c r="I17" s="15"/>
    </row>
    <row r="18" spans="1:9" ht="15">
      <c r="A18" s="16" t="s">
        <v>23</v>
      </c>
      <c r="B18" s="17">
        <v>298.01</v>
      </c>
      <c r="C18" s="23">
        <v>408.51</v>
      </c>
      <c r="D18" s="23">
        <v>408.36</v>
      </c>
      <c r="E18" s="23">
        <v>407.6</v>
      </c>
      <c r="F18" s="24">
        <v>392.49</v>
      </c>
      <c r="G18" s="20">
        <f t="shared" si="0"/>
        <v>-3.707065750736021</v>
      </c>
      <c r="H18" s="20">
        <f t="shared" si="1"/>
        <v>31.70363410623804</v>
      </c>
      <c r="I18" s="15"/>
    </row>
    <row r="19" spans="1:9" ht="15">
      <c r="A19" s="10" t="s">
        <v>24</v>
      </c>
      <c r="B19" s="11" t="s">
        <v>12</v>
      </c>
      <c r="C19" s="21" t="s">
        <v>12</v>
      </c>
      <c r="D19" s="21">
        <v>290.41</v>
      </c>
      <c r="E19" s="21">
        <v>368.82</v>
      </c>
      <c r="F19" s="22">
        <v>302.05</v>
      </c>
      <c r="G19" s="14">
        <f t="shared" si="0"/>
        <v>-18.10368201290602</v>
      </c>
      <c r="H19" s="14" t="s">
        <v>11</v>
      </c>
      <c r="I19" s="15"/>
    </row>
    <row r="20" spans="1:9" ht="15">
      <c r="A20" s="10" t="s">
        <v>25</v>
      </c>
      <c r="B20" s="11">
        <v>281.2</v>
      </c>
      <c r="C20" s="21">
        <v>365.07</v>
      </c>
      <c r="D20" s="21">
        <v>369.84</v>
      </c>
      <c r="E20" s="21">
        <v>365.59</v>
      </c>
      <c r="F20" s="22">
        <v>344.29</v>
      </c>
      <c r="G20" s="14">
        <f>F20/E20*100-100</f>
        <v>-5.826198747230492</v>
      </c>
      <c r="H20" s="14">
        <f t="shared" si="1"/>
        <v>22.435988620199154</v>
      </c>
      <c r="I20" s="15"/>
    </row>
    <row r="21" spans="1:9" ht="15">
      <c r="A21" s="16" t="s">
        <v>27</v>
      </c>
      <c r="B21" s="26">
        <v>280.76</v>
      </c>
      <c r="C21" s="27">
        <v>366.1</v>
      </c>
      <c r="D21" s="27">
        <v>356.56</v>
      </c>
      <c r="E21" s="27">
        <v>371.49</v>
      </c>
      <c r="F21" s="28">
        <v>347.11</v>
      </c>
      <c r="G21" s="29">
        <f>F21/E21*100-100</f>
        <v>-6.562760774179651</v>
      </c>
      <c r="H21" s="20">
        <f>F21/B21*100-100</f>
        <v>23.632283801111285</v>
      </c>
      <c r="I21" s="15"/>
    </row>
    <row r="22" spans="1:9" ht="15">
      <c r="A22" s="30" t="s">
        <v>28</v>
      </c>
      <c r="B22" s="31">
        <v>305.34</v>
      </c>
      <c r="C22" s="32">
        <v>417.73</v>
      </c>
      <c r="D22" s="32">
        <v>406.88</v>
      </c>
      <c r="E22" s="32">
        <v>417.43</v>
      </c>
      <c r="F22" s="32">
        <v>393.88</v>
      </c>
      <c r="G22" s="33">
        <f>F22/E22*100-100</f>
        <v>-5.641664470689705</v>
      </c>
      <c r="H22" s="34">
        <f>F22/B22*100-100</f>
        <v>28.997183467609887</v>
      </c>
      <c r="I22" s="15"/>
    </row>
    <row r="23" spans="1:9" ht="15">
      <c r="A23" s="92" t="s">
        <v>29</v>
      </c>
      <c r="B23" s="92"/>
      <c r="C23" s="92"/>
      <c r="D23" s="92"/>
      <c r="E23" s="92"/>
      <c r="F23" s="92"/>
      <c r="G23" s="92"/>
      <c r="H23" s="92"/>
      <c r="I23" s="15"/>
    </row>
    <row r="24" spans="1:9" ht="15">
      <c r="A24" s="35" t="s">
        <v>13</v>
      </c>
      <c r="B24" s="37">
        <v>318.56</v>
      </c>
      <c r="C24" s="38">
        <v>429.17</v>
      </c>
      <c r="D24" s="38" t="s">
        <v>12</v>
      </c>
      <c r="E24" s="38">
        <v>410.73</v>
      </c>
      <c r="F24" s="39">
        <v>372.41</v>
      </c>
      <c r="G24" s="14">
        <f>F24/E24*100-100</f>
        <v>-9.329729992939392</v>
      </c>
      <c r="H24" s="36">
        <f>F24/B24*100-100</f>
        <v>16.90419387242592</v>
      </c>
      <c r="I24" s="15"/>
    </row>
    <row r="25" spans="1:9" ht="15">
      <c r="A25" s="16" t="s">
        <v>15</v>
      </c>
      <c r="B25" s="40">
        <v>316.93</v>
      </c>
      <c r="C25" s="20">
        <v>423.55</v>
      </c>
      <c r="D25" s="20">
        <v>420.21</v>
      </c>
      <c r="E25" s="20">
        <v>398.94</v>
      </c>
      <c r="F25" s="41">
        <v>373.98</v>
      </c>
      <c r="G25" s="20">
        <f>F25/E25*100-100</f>
        <v>-6.256579936832594</v>
      </c>
      <c r="H25" s="42">
        <f>(F25/B25-1)*100</f>
        <v>18.000820370428805</v>
      </c>
      <c r="I25" s="15"/>
    </row>
    <row r="26" spans="1:9" ht="15">
      <c r="A26" s="10" t="s">
        <v>16</v>
      </c>
      <c r="B26" s="43" t="s">
        <v>12</v>
      </c>
      <c r="C26" s="14" t="s">
        <v>12</v>
      </c>
      <c r="D26" s="14">
        <v>414.52</v>
      </c>
      <c r="E26" s="14" t="s">
        <v>12</v>
      </c>
      <c r="F26" s="25">
        <v>416.06</v>
      </c>
      <c r="G26" s="14" t="s">
        <v>11</v>
      </c>
      <c r="H26" s="36" t="s">
        <v>11</v>
      </c>
      <c r="I26" s="15"/>
    </row>
    <row r="27" spans="1:9" ht="15">
      <c r="A27" s="10" t="s">
        <v>17</v>
      </c>
      <c r="B27" s="11">
        <v>307.08</v>
      </c>
      <c r="C27" s="14">
        <v>421.6</v>
      </c>
      <c r="D27" s="14">
        <v>404.33</v>
      </c>
      <c r="E27" s="14">
        <v>402.26</v>
      </c>
      <c r="F27" s="25">
        <v>399.69</v>
      </c>
      <c r="G27" s="14">
        <f>F27/E27*100-100</f>
        <v>-0.6388902699746524</v>
      </c>
      <c r="H27" s="36">
        <f>F27/B27*100-100</f>
        <v>30.158264947245016</v>
      </c>
      <c r="I27" s="15"/>
    </row>
    <row r="28" spans="1:9" ht="15">
      <c r="A28" s="10" t="s">
        <v>18</v>
      </c>
      <c r="B28" s="11">
        <v>294.67</v>
      </c>
      <c r="C28" s="14">
        <v>401.23</v>
      </c>
      <c r="D28" s="14">
        <v>427.14</v>
      </c>
      <c r="E28" s="14">
        <v>391.29</v>
      </c>
      <c r="F28" s="25">
        <v>407.85</v>
      </c>
      <c r="G28" s="14">
        <f aca="true" t="shared" si="2" ref="G28:G33">F28/E28*100-100</f>
        <v>4.2321551790232235</v>
      </c>
      <c r="H28" s="36">
        <f aca="true" t="shared" si="3" ref="H28:H33">F28/B28*100-100</f>
        <v>38.40906777072658</v>
      </c>
      <c r="I28" s="15"/>
    </row>
    <row r="29" spans="1:9" ht="15">
      <c r="A29" s="16" t="s">
        <v>19</v>
      </c>
      <c r="B29" s="17">
        <v>300.85</v>
      </c>
      <c r="C29" s="20">
        <v>419.51</v>
      </c>
      <c r="D29" s="20">
        <v>411.56</v>
      </c>
      <c r="E29" s="20">
        <v>400.24</v>
      </c>
      <c r="F29" s="41">
        <v>405.17</v>
      </c>
      <c r="G29" s="20">
        <f t="shared" si="2"/>
        <v>1.2317609434339403</v>
      </c>
      <c r="H29" s="42">
        <f t="shared" si="3"/>
        <v>34.675087252783754</v>
      </c>
      <c r="I29" s="15"/>
    </row>
    <row r="30" spans="1:9" ht="15">
      <c r="A30" s="10" t="s">
        <v>20</v>
      </c>
      <c r="B30" s="44">
        <v>293.01</v>
      </c>
      <c r="C30" s="14">
        <v>405.74</v>
      </c>
      <c r="D30" s="14">
        <v>393.27</v>
      </c>
      <c r="E30" s="14" t="s">
        <v>12</v>
      </c>
      <c r="F30" s="25">
        <v>384.89</v>
      </c>
      <c r="G30" s="14" t="s">
        <v>11</v>
      </c>
      <c r="H30" s="36">
        <f t="shared" si="3"/>
        <v>31.357291560015</v>
      </c>
      <c r="I30" s="15"/>
    </row>
    <row r="31" spans="1:9" ht="15">
      <c r="A31" s="10" t="s">
        <v>21</v>
      </c>
      <c r="B31" s="11">
        <v>301.59</v>
      </c>
      <c r="C31" s="21">
        <v>411.32</v>
      </c>
      <c r="D31" s="21">
        <v>406.9</v>
      </c>
      <c r="E31" s="21">
        <v>391.04</v>
      </c>
      <c r="F31" s="22">
        <v>383.66</v>
      </c>
      <c r="G31" s="14">
        <f t="shared" si="2"/>
        <v>-1.88727495908347</v>
      </c>
      <c r="H31" s="14">
        <f t="shared" si="3"/>
        <v>27.212440730793475</v>
      </c>
      <c r="I31" s="15"/>
    </row>
    <row r="32" spans="1:9" ht="15">
      <c r="A32" s="10" t="s">
        <v>22</v>
      </c>
      <c r="B32" s="11" t="s">
        <v>12</v>
      </c>
      <c r="C32" s="14">
        <v>405.7</v>
      </c>
      <c r="D32" s="14">
        <v>400.11</v>
      </c>
      <c r="E32" s="14">
        <v>374.19</v>
      </c>
      <c r="F32" s="25">
        <v>391.64</v>
      </c>
      <c r="G32" s="14">
        <f t="shared" si="2"/>
        <v>4.663406290921728</v>
      </c>
      <c r="H32" s="14" t="s">
        <v>11</v>
      </c>
      <c r="I32" s="15"/>
    </row>
    <row r="33" spans="1:9" ht="15">
      <c r="A33" s="16" t="s">
        <v>23</v>
      </c>
      <c r="B33" s="17">
        <v>296.33</v>
      </c>
      <c r="C33" s="23">
        <v>409.11</v>
      </c>
      <c r="D33" s="23">
        <v>403.24</v>
      </c>
      <c r="E33" s="23">
        <v>387.13</v>
      </c>
      <c r="F33" s="24">
        <v>385.42</v>
      </c>
      <c r="G33" s="20">
        <f t="shared" si="2"/>
        <v>-0.44171208637924053</v>
      </c>
      <c r="H33" s="20">
        <f t="shared" si="3"/>
        <v>30.06445516822461</v>
      </c>
      <c r="I33" s="15"/>
    </row>
    <row r="34" spans="1:9" ht="15">
      <c r="A34" s="10" t="s">
        <v>24</v>
      </c>
      <c r="B34" s="11">
        <v>262.66</v>
      </c>
      <c r="C34" s="21">
        <v>309</v>
      </c>
      <c r="D34" s="21">
        <v>331.94</v>
      </c>
      <c r="E34" s="21" t="s">
        <v>12</v>
      </c>
      <c r="F34" s="22" t="s">
        <v>12</v>
      </c>
      <c r="G34" s="14" t="s">
        <v>11</v>
      </c>
      <c r="H34" s="14" t="s">
        <v>11</v>
      </c>
      <c r="I34" s="15"/>
    </row>
    <row r="35" spans="1:9" ht="15">
      <c r="A35" s="10" t="s">
        <v>25</v>
      </c>
      <c r="B35" s="11">
        <v>276.25</v>
      </c>
      <c r="C35" s="21" t="s">
        <v>12</v>
      </c>
      <c r="D35" s="21">
        <v>364.71</v>
      </c>
      <c r="E35" s="21">
        <v>353.57</v>
      </c>
      <c r="F35" s="22" t="s">
        <v>12</v>
      </c>
      <c r="G35" s="14" t="s">
        <v>11</v>
      </c>
      <c r="H35" s="14" t="s">
        <v>11</v>
      </c>
      <c r="I35" s="15"/>
    </row>
    <row r="36" spans="1:9" ht="15">
      <c r="A36" s="16" t="s">
        <v>27</v>
      </c>
      <c r="B36" s="26">
        <v>265.97</v>
      </c>
      <c r="C36" s="27">
        <v>347.99</v>
      </c>
      <c r="D36" s="27">
        <v>365.35</v>
      </c>
      <c r="E36" s="27">
        <v>366.13</v>
      </c>
      <c r="F36" s="28">
        <v>343.21</v>
      </c>
      <c r="G36" s="29">
        <f>F36/E36*100-100</f>
        <v>-6.260071559282238</v>
      </c>
      <c r="H36" s="20">
        <f>F36/B36*100-100</f>
        <v>29.040869270970376</v>
      </c>
      <c r="I36" s="15"/>
    </row>
    <row r="37" spans="1:9" ht="15">
      <c r="A37" s="45" t="s">
        <v>28</v>
      </c>
      <c r="B37" s="31">
        <v>297.69</v>
      </c>
      <c r="C37" s="31">
        <v>410.14</v>
      </c>
      <c r="D37" s="31">
        <v>403.45</v>
      </c>
      <c r="E37" s="31">
        <v>390.97</v>
      </c>
      <c r="F37" s="31">
        <v>387.87</v>
      </c>
      <c r="G37" s="46">
        <f>F37/E37*100-100</f>
        <v>-0.7928997109752629</v>
      </c>
      <c r="H37" s="34">
        <f>F37/B37*100-100</f>
        <v>30.293258087271994</v>
      </c>
      <c r="I37" s="15"/>
    </row>
    <row r="38" spans="1:9" ht="15" customHeight="1">
      <c r="A38" s="92" t="s">
        <v>30</v>
      </c>
      <c r="B38" s="92"/>
      <c r="C38" s="92"/>
      <c r="D38" s="92"/>
      <c r="E38" s="92"/>
      <c r="F38" s="92"/>
      <c r="G38" s="92"/>
      <c r="H38" s="92"/>
      <c r="I38" s="15"/>
    </row>
    <row r="39" spans="1:9" ht="15" customHeight="1">
      <c r="A39" s="47" t="s">
        <v>14</v>
      </c>
      <c r="B39" s="48" t="s">
        <v>12</v>
      </c>
      <c r="C39" s="38" t="s">
        <v>12</v>
      </c>
      <c r="D39" s="49" t="s">
        <v>12</v>
      </c>
      <c r="E39" s="50">
        <v>386.15</v>
      </c>
      <c r="F39" s="51" t="s">
        <v>12</v>
      </c>
      <c r="G39" s="52" t="s">
        <v>11</v>
      </c>
      <c r="H39" s="52" t="s">
        <v>11</v>
      </c>
      <c r="I39" s="15"/>
    </row>
    <row r="40" spans="1:9" ht="15" customHeight="1">
      <c r="A40" s="1" t="s">
        <v>15</v>
      </c>
      <c r="B40" s="53" t="s">
        <v>12</v>
      </c>
      <c r="C40" s="14" t="s">
        <v>12</v>
      </c>
      <c r="D40" s="21" t="s">
        <v>12</v>
      </c>
      <c r="E40" s="54">
        <v>371.71</v>
      </c>
      <c r="F40" s="55" t="s">
        <v>12</v>
      </c>
      <c r="G40" s="52" t="s">
        <v>11</v>
      </c>
      <c r="H40" s="52" t="s">
        <v>11</v>
      </c>
      <c r="I40" s="15"/>
    </row>
    <row r="41" spans="1:9" ht="15" customHeight="1">
      <c r="A41" s="56" t="s">
        <v>17</v>
      </c>
      <c r="B41" s="57" t="s">
        <v>12</v>
      </c>
      <c r="C41" s="58">
        <v>377.34</v>
      </c>
      <c r="D41" s="58" t="s">
        <v>12</v>
      </c>
      <c r="E41" s="58" t="s">
        <v>12</v>
      </c>
      <c r="F41" s="55">
        <v>392.07</v>
      </c>
      <c r="G41" s="59" t="s">
        <v>11</v>
      </c>
      <c r="H41" s="59" t="s">
        <v>11</v>
      </c>
      <c r="I41" s="15"/>
    </row>
    <row r="42" spans="1:9" ht="15">
      <c r="A42" s="10" t="s">
        <v>18</v>
      </c>
      <c r="B42" s="11">
        <v>267.25</v>
      </c>
      <c r="C42" s="21">
        <v>382.35</v>
      </c>
      <c r="D42" s="21">
        <v>371.76</v>
      </c>
      <c r="E42" s="21">
        <v>366.72</v>
      </c>
      <c r="F42" s="22">
        <v>368.34</v>
      </c>
      <c r="G42" s="14">
        <f>F42/E42*100-100</f>
        <v>0.44175392670156555</v>
      </c>
      <c r="H42" s="14">
        <f>F42/B42*100-100</f>
        <v>37.826005612722156</v>
      </c>
      <c r="I42" s="15"/>
    </row>
    <row r="43" spans="1:9" ht="15">
      <c r="A43" s="10" t="s">
        <v>31</v>
      </c>
      <c r="B43" s="44">
        <v>263.08</v>
      </c>
      <c r="C43" s="21">
        <v>404.43</v>
      </c>
      <c r="D43" s="21" t="s">
        <v>12</v>
      </c>
      <c r="E43" s="21">
        <v>363.48</v>
      </c>
      <c r="F43" s="22">
        <v>352.57</v>
      </c>
      <c r="G43" s="14">
        <f>F43/E43*100-100</f>
        <v>-3.001540662484885</v>
      </c>
      <c r="H43" s="14">
        <f>F43/B43*100-100</f>
        <v>34.01626881556942</v>
      </c>
      <c r="I43" s="15"/>
    </row>
    <row r="44" spans="1:9" ht="15">
      <c r="A44" s="16" t="s">
        <v>19</v>
      </c>
      <c r="B44" s="17">
        <v>263.36</v>
      </c>
      <c r="C44" s="23">
        <v>390.62</v>
      </c>
      <c r="D44" s="23">
        <v>378.13</v>
      </c>
      <c r="E44" s="23">
        <v>365.85</v>
      </c>
      <c r="F44" s="24">
        <v>369.65</v>
      </c>
      <c r="G44" s="20">
        <f>F44/E44*100-100</f>
        <v>1.0386770534371834</v>
      </c>
      <c r="H44" s="20">
        <f>F44/B44*100-100</f>
        <v>40.35920413122719</v>
      </c>
      <c r="I44" s="15"/>
    </row>
    <row r="45" spans="1:9" ht="15">
      <c r="A45" s="10" t="s">
        <v>20</v>
      </c>
      <c r="B45" s="11">
        <v>266.36</v>
      </c>
      <c r="C45" s="21" t="s">
        <v>12</v>
      </c>
      <c r="D45" s="21" t="s">
        <v>12</v>
      </c>
      <c r="E45" s="21" t="s">
        <v>12</v>
      </c>
      <c r="F45" s="22">
        <v>375</v>
      </c>
      <c r="G45" s="20" t="s">
        <v>11</v>
      </c>
      <c r="H45" s="14">
        <f>F45/B45*100-100</f>
        <v>40.78690494068178</v>
      </c>
      <c r="I45" s="15"/>
    </row>
    <row r="46" spans="1:9" ht="15">
      <c r="A46" s="10" t="s">
        <v>21</v>
      </c>
      <c r="B46" s="11">
        <v>274.44</v>
      </c>
      <c r="C46" s="21">
        <v>383.83</v>
      </c>
      <c r="D46" s="21">
        <v>369.73</v>
      </c>
      <c r="E46" s="21">
        <v>371.94</v>
      </c>
      <c r="F46" s="22">
        <v>364.22</v>
      </c>
      <c r="G46" s="14">
        <f>F46/E46*100-100</f>
        <v>-2.075603591977199</v>
      </c>
      <c r="H46" s="14">
        <f>F46/B46*100-100</f>
        <v>32.713890103483465</v>
      </c>
      <c r="I46" s="15"/>
    </row>
    <row r="47" spans="1:9" ht="15">
      <c r="A47" s="10" t="s">
        <v>22</v>
      </c>
      <c r="B47" s="11">
        <v>284.21</v>
      </c>
      <c r="C47" s="21">
        <v>405.79</v>
      </c>
      <c r="D47" s="21">
        <v>399.93</v>
      </c>
      <c r="E47" s="21">
        <v>401.5</v>
      </c>
      <c r="F47" s="22">
        <v>377.74</v>
      </c>
      <c r="G47" s="60">
        <f aca="true" t="shared" si="4" ref="G47:G54">F47/E47*100-100</f>
        <v>-5.9178082191780845</v>
      </c>
      <c r="H47" s="14">
        <f aca="true" t="shared" si="5" ref="H47:H54">F47/B47*100-100</f>
        <v>32.90876464586049</v>
      </c>
      <c r="I47" s="15"/>
    </row>
    <row r="48" spans="1:9" ht="15">
      <c r="A48" s="10" t="s">
        <v>32</v>
      </c>
      <c r="B48" s="11">
        <v>279.39</v>
      </c>
      <c r="C48" s="21">
        <v>390.71</v>
      </c>
      <c r="D48" s="21">
        <v>380.74</v>
      </c>
      <c r="E48" s="21">
        <v>369.77</v>
      </c>
      <c r="F48" s="22">
        <v>366.43</v>
      </c>
      <c r="G48" s="60">
        <f t="shared" si="4"/>
        <v>-0.90326419125401</v>
      </c>
      <c r="H48" s="14">
        <f t="shared" si="5"/>
        <v>31.153584595010557</v>
      </c>
      <c r="I48" s="15"/>
    </row>
    <row r="49" spans="1:9" ht="15">
      <c r="A49" s="16" t="s">
        <v>23</v>
      </c>
      <c r="B49" s="17">
        <v>280.6</v>
      </c>
      <c r="C49" s="23">
        <v>399.75</v>
      </c>
      <c r="D49" s="23">
        <v>393.36</v>
      </c>
      <c r="E49" s="23">
        <v>392.96</v>
      </c>
      <c r="F49" s="24">
        <v>374.07</v>
      </c>
      <c r="G49" s="61">
        <f t="shared" si="4"/>
        <v>-4.807105048859924</v>
      </c>
      <c r="H49" s="20">
        <f t="shared" si="5"/>
        <v>33.31076265146115</v>
      </c>
      <c r="I49" s="15"/>
    </row>
    <row r="50" spans="1:9" ht="15">
      <c r="A50" s="10" t="s">
        <v>24</v>
      </c>
      <c r="B50" s="11">
        <v>232.28</v>
      </c>
      <c r="C50" s="21">
        <v>297.39</v>
      </c>
      <c r="D50" s="21">
        <v>310.96</v>
      </c>
      <c r="E50" s="21">
        <v>309.52</v>
      </c>
      <c r="F50" s="22">
        <v>310.13</v>
      </c>
      <c r="G50" s="60">
        <f t="shared" si="4"/>
        <v>0.19707934866890753</v>
      </c>
      <c r="H50" s="14">
        <f t="shared" si="5"/>
        <v>33.515584639228535</v>
      </c>
      <c r="I50" s="15"/>
    </row>
    <row r="51" spans="1:9" ht="15">
      <c r="A51" s="10" t="s">
        <v>25</v>
      </c>
      <c r="B51" s="11">
        <v>254.34</v>
      </c>
      <c r="C51" s="21">
        <v>350.41</v>
      </c>
      <c r="D51" s="21">
        <v>353.19</v>
      </c>
      <c r="E51" s="21">
        <v>340.26</v>
      </c>
      <c r="F51" s="22">
        <v>330.93</v>
      </c>
      <c r="G51" s="60">
        <f t="shared" si="4"/>
        <v>-2.742020807617692</v>
      </c>
      <c r="H51" s="14">
        <f t="shared" si="5"/>
        <v>30.113234253361668</v>
      </c>
      <c r="I51" s="15"/>
    </row>
    <row r="52" spans="1:9" ht="15">
      <c r="A52" s="10" t="s">
        <v>26</v>
      </c>
      <c r="B52" s="11">
        <v>254.9</v>
      </c>
      <c r="C52" s="21">
        <v>354.85</v>
      </c>
      <c r="D52" s="21">
        <v>354.13</v>
      </c>
      <c r="E52" s="21">
        <v>352.37</v>
      </c>
      <c r="F52" s="22">
        <v>346.64</v>
      </c>
      <c r="G52" s="60">
        <f t="shared" si="4"/>
        <v>-1.6261316230099112</v>
      </c>
      <c r="H52" s="14">
        <f t="shared" si="5"/>
        <v>35.990584542958004</v>
      </c>
      <c r="I52" s="15"/>
    </row>
    <row r="53" spans="1:9" ht="15">
      <c r="A53" s="16" t="s">
        <v>27</v>
      </c>
      <c r="B53" s="26">
        <v>246.67</v>
      </c>
      <c r="C53" s="27">
        <v>337.58</v>
      </c>
      <c r="D53" s="27">
        <v>344.02</v>
      </c>
      <c r="E53" s="27">
        <v>336.12</v>
      </c>
      <c r="F53" s="28">
        <v>328.22</v>
      </c>
      <c r="G53" s="61">
        <f t="shared" si="4"/>
        <v>-2.3503510650957935</v>
      </c>
      <c r="H53" s="20">
        <f t="shared" si="5"/>
        <v>33.06036404913448</v>
      </c>
      <c r="I53" s="15"/>
    </row>
    <row r="54" spans="1:9" ht="15" customHeight="1">
      <c r="A54" s="30" t="s">
        <v>33</v>
      </c>
      <c r="B54" s="31">
        <v>261.65</v>
      </c>
      <c r="C54" s="31">
        <v>369.82</v>
      </c>
      <c r="D54" s="31">
        <v>365.44</v>
      </c>
      <c r="E54" s="31">
        <v>361.58</v>
      </c>
      <c r="F54" s="31">
        <v>349.77</v>
      </c>
      <c r="G54" s="33">
        <f t="shared" si="4"/>
        <v>-3.266220476796292</v>
      </c>
      <c r="H54" s="34">
        <f t="shared" si="5"/>
        <v>33.67857825339195</v>
      </c>
      <c r="I54" s="15"/>
    </row>
    <row r="55" spans="1:9" ht="15" customHeight="1">
      <c r="A55" s="92" t="s">
        <v>34</v>
      </c>
      <c r="B55" s="92"/>
      <c r="C55" s="92"/>
      <c r="D55" s="92"/>
      <c r="E55" s="92"/>
      <c r="F55" s="92"/>
      <c r="G55" s="92"/>
      <c r="H55" s="92"/>
      <c r="I55" s="15"/>
    </row>
    <row r="56" spans="1:9" ht="15" customHeight="1">
      <c r="A56" s="47" t="s">
        <v>14</v>
      </c>
      <c r="B56" s="62">
        <v>289.06</v>
      </c>
      <c r="C56" s="49">
        <v>433.84</v>
      </c>
      <c r="D56" s="49" t="s">
        <v>12</v>
      </c>
      <c r="E56" s="49">
        <v>422.02</v>
      </c>
      <c r="F56" s="63" t="s">
        <v>12</v>
      </c>
      <c r="G56" s="64" t="s">
        <v>11</v>
      </c>
      <c r="H56" s="65" t="s">
        <v>11</v>
      </c>
      <c r="I56" s="15"/>
    </row>
    <row r="57" spans="1:9" ht="15" customHeight="1">
      <c r="A57" s="1" t="s">
        <v>15</v>
      </c>
      <c r="B57" s="40">
        <v>292.28</v>
      </c>
      <c r="C57" s="23">
        <v>438.51</v>
      </c>
      <c r="D57" s="21" t="s">
        <v>12</v>
      </c>
      <c r="E57" s="23">
        <v>415.53</v>
      </c>
      <c r="F57" s="24">
        <v>364.48</v>
      </c>
      <c r="G57" s="66">
        <f>F57/E57*100-100</f>
        <v>-12.285514884605192</v>
      </c>
      <c r="H57" s="66">
        <f>F57/B57*100-100</f>
        <v>24.702340221705228</v>
      </c>
      <c r="I57" s="15"/>
    </row>
    <row r="58" spans="1:9" ht="15">
      <c r="A58" s="10" t="s">
        <v>17</v>
      </c>
      <c r="B58" s="43" t="s">
        <v>12</v>
      </c>
      <c r="C58" s="21">
        <v>421.25</v>
      </c>
      <c r="D58" s="21">
        <v>325.54</v>
      </c>
      <c r="E58" s="21" t="s">
        <v>12</v>
      </c>
      <c r="F58" s="22">
        <v>336.38</v>
      </c>
      <c r="G58" s="67" t="s">
        <v>11</v>
      </c>
      <c r="H58" s="14" t="s">
        <v>11</v>
      </c>
      <c r="I58" s="15"/>
    </row>
    <row r="59" spans="1:9" ht="15">
      <c r="A59" s="10" t="s">
        <v>18</v>
      </c>
      <c r="B59" s="11">
        <v>274.32</v>
      </c>
      <c r="C59" s="21">
        <v>431.36</v>
      </c>
      <c r="D59" s="21">
        <v>387.67</v>
      </c>
      <c r="E59" s="21">
        <v>391.84</v>
      </c>
      <c r="F59" s="22">
        <v>368.89</v>
      </c>
      <c r="G59" s="14">
        <f>F59/E59*100-100</f>
        <v>-5.856982441812988</v>
      </c>
      <c r="H59" s="14">
        <f aca="true" t="shared" si="6" ref="H59:H65">F59/B59*100-100</f>
        <v>34.47433654126567</v>
      </c>
      <c r="I59" s="15"/>
    </row>
    <row r="60" spans="1:9" ht="15">
      <c r="A60" s="10" t="s">
        <v>31</v>
      </c>
      <c r="B60" s="43">
        <v>279.79</v>
      </c>
      <c r="C60" s="21" t="s">
        <v>12</v>
      </c>
      <c r="D60" s="21">
        <v>378.56</v>
      </c>
      <c r="E60" s="21">
        <v>416.99</v>
      </c>
      <c r="F60" s="22" t="s">
        <v>12</v>
      </c>
      <c r="G60" s="14" t="s">
        <v>11</v>
      </c>
      <c r="H60" s="14" t="s">
        <v>11</v>
      </c>
      <c r="I60" s="15"/>
    </row>
    <row r="61" spans="1:9" ht="15">
      <c r="A61" s="16" t="s">
        <v>19</v>
      </c>
      <c r="B61" s="68">
        <v>275.04</v>
      </c>
      <c r="C61" s="69">
        <v>428.11</v>
      </c>
      <c r="D61" s="69">
        <v>380.01</v>
      </c>
      <c r="E61" s="69">
        <v>395.6</v>
      </c>
      <c r="F61" s="70">
        <v>376.63</v>
      </c>
      <c r="G61" s="20">
        <f>F61/E61*100-100</f>
        <v>-4.795247724974729</v>
      </c>
      <c r="H61" s="20">
        <f t="shared" si="6"/>
        <v>36.936445607911566</v>
      </c>
      <c r="I61" s="15"/>
    </row>
    <row r="62" spans="1:9" ht="15">
      <c r="A62" s="10" t="s">
        <v>21</v>
      </c>
      <c r="B62" s="11">
        <v>268.92</v>
      </c>
      <c r="C62" s="21">
        <v>342.44</v>
      </c>
      <c r="D62" s="21">
        <v>377.59</v>
      </c>
      <c r="E62" s="21">
        <v>358.2</v>
      </c>
      <c r="F62" s="22">
        <v>341</v>
      </c>
      <c r="G62" s="14">
        <f>F62/E62*100-100</f>
        <v>-4.801786711334444</v>
      </c>
      <c r="H62" s="14">
        <f>F62/B62*100-100</f>
        <v>26.80351033764687</v>
      </c>
      <c r="I62" s="15"/>
    </row>
    <row r="63" spans="1:9" ht="15">
      <c r="A63" s="10" t="s">
        <v>22</v>
      </c>
      <c r="B63" s="71">
        <v>283.83</v>
      </c>
      <c r="C63" s="60">
        <v>393.89</v>
      </c>
      <c r="D63" s="60">
        <v>381.33</v>
      </c>
      <c r="E63" s="60">
        <v>386.43</v>
      </c>
      <c r="F63" s="72">
        <v>371.11</v>
      </c>
      <c r="G63" s="14">
        <f>F63/E63*100-100</f>
        <v>-3.9644955101829567</v>
      </c>
      <c r="H63" s="60">
        <f t="shared" si="6"/>
        <v>30.75080153613078</v>
      </c>
      <c r="I63" s="15"/>
    </row>
    <row r="64" spans="1:9" ht="15">
      <c r="A64" s="10" t="s">
        <v>32</v>
      </c>
      <c r="B64" s="11">
        <v>275.4</v>
      </c>
      <c r="C64" s="21">
        <v>397.6</v>
      </c>
      <c r="D64" s="21" t="s">
        <v>12</v>
      </c>
      <c r="E64" s="21">
        <v>385.39</v>
      </c>
      <c r="F64" s="22">
        <v>384.17</v>
      </c>
      <c r="G64" s="14">
        <f>F64/E64*100-100</f>
        <v>-0.31656244323930594</v>
      </c>
      <c r="H64" s="60">
        <f t="shared" si="6"/>
        <v>39.49527959331883</v>
      </c>
      <c r="I64" s="15"/>
    </row>
    <row r="65" spans="1:9" ht="15">
      <c r="A65" s="16" t="s">
        <v>23</v>
      </c>
      <c r="B65" s="17">
        <v>279.92</v>
      </c>
      <c r="C65" s="23">
        <v>390.85</v>
      </c>
      <c r="D65" s="23">
        <v>381.99</v>
      </c>
      <c r="E65" s="23">
        <v>381.65</v>
      </c>
      <c r="F65" s="24">
        <v>365.2</v>
      </c>
      <c r="G65" s="61">
        <f aca="true" t="shared" si="7" ref="G65:G71">F65/E65*100-100</f>
        <v>-4.310231887855366</v>
      </c>
      <c r="H65" s="61">
        <f t="shared" si="6"/>
        <v>30.465847384967105</v>
      </c>
      <c r="I65" s="15"/>
    </row>
    <row r="66" spans="1:9" ht="15">
      <c r="A66" s="10" t="s">
        <v>24</v>
      </c>
      <c r="B66" s="11" t="s">
        <v>12</v>
      </c>
      <c r="C66" s="21" t="s">
        <v>12</v>
      </c>
      <c r="D66" s="21">
        <v>208.41</v>
      </c>
      <c r="E66" s="21">
        <v>294.28</v>
      </c>
      <c r="F66" s="22" t="s">
        <v>12</v>
      </c>
      <c r="G66" s="14" t="s">
        <v>11</v>
      </c>
      <c r="H66" s="14" t="s">
        <v>11</v>
      </c>
      <c r="I66" s="15"/>
    </row>
    <row r="67" spans="1:9" ht="15">
      <c r="A67" s="10" t="s">
        <v>25</v>
      </c>
      <c r="B67" s="11">
        <v>234.22</v>
      </c>
      <c r="C67" s="21">
        <v>312.71</v>
      </c>
      <c r="D67" s="21">
        <v>304.44</v>
      </c>
      <c r="E67" s="21">
        <v>310.34</v>
      </c>
      <c r="F67" s="22">
        <v>296.91</v>
      </c>
      <c r="G67" s="14">
        <f t="shared" si="7"/>
        <v>-4.327511761294048</v>
      </c>
      <c r="H67" s="14">
        <f>F67/B67*100-100</f>
        <v>26.765434207155664</v>
      </c>
      <c r="I67" s="15"/>
    </row>
    <row r="68" spans="1:9" ht="15">
      <c r="A68" s="10" t="s">
        <v>26</v>
      </c>
      <c r="B68" s="11">
        <v>232.66</v>
      </c>
      <c r="C68" s="21">
        <v>309.14</v>
      </c>
      <c r="D68" s="21">
        <v>338.52</v>
      </c>
      <c r="E68" s="21">
        <v>331.45</v>
      </c>
      <c r="F68" s="22" t="s">
        <v>12</v>
      </c>
      <c r="G68" s="14" t="s">
        <v>11</v>
      </c>
      <c r="H68" s="14" t="s">
        <v>11</v>
      </c>
      <c r="I68" s="15"/>
    </row>
    <row r="69" spans="1:9" ht="15">
      <c r="A69" s="16" t="s">
        <v>27</v>
      </c>
      <c r="B69" s="73">
        <v>232.74</v>
      </c>
      <c r="C69" s="74">
        <v>308.21</v>
      </c>
      <c r="D69" s="74">
        <v>322.25</v>
      </c>
      <c r="E69" s="74">
        <v>321.66</v>
      </c>
      <c r="F69" s="75">
        <v>296.83</v>
      </c>
      <c r="G69" s="20">
        <f t="shared" si="7"/>
        <v>-7.719330970590079</v>
      </c>
      <c r="H69" s="61">
        <f>F69/B69*100-100</f>
        <v>27.537165936237855</v>
      </c>
      <c r="I69" s="15"/>
    </row>
    <row r="70" spans="1:9" ht="15">
      <c r="A70" s="76" t="s">
        <v>28</v>
      </c>
      <c r="B70" s="77">
        <v>272.37</v>
      </c>
      <c r="C70" s="77">
        <v>392.38</v>
      </c>
      <c r="D70" s="77">
        <v>370.45</v>
      </c>
      <c r="E70" s="77">
        <v>379.15</v>
      </c>
      <c r="F70" s="77">
        <v>359.33</v>
      </c>
      <c r="G70" s="78">
        <f t="shared" si="7"/>
        <v>-5.2274825267044776</v>
      </c>
      <c r="H70" s="79">
        <f>F70/B70*100-100</f>
        <v>31.92715791019569</v>
      </c>
      <c r="I70" s="15"/>
    </row>
    <row r="71" spans="1:9" ht="15">
      <c r="A71" s="80" t="s">
        <v>35</v>
      </c>
      <c r="B71" s="81">
        <v>277.98</v>
      </c>
      <c r="C71" s="82">
        <v>390.59</v>
      </c>
      <c r="D71" s="82">
        <v>380.99</v>
      </c>
      <c r="E71" s="82">
        <v>384.26</v>
      </c>
      <c r="F71" s="82">
        <v>365.58</v>
      </c>
      <c r="G71" s="83">
        <f t="shared" si="7"/>
        <v>-4.861291833654306</v>
      </c>
      <c r="H71" s="84">
        <f>F71/B71*100-100</f>
        <v>31.513058493416764</v>
      </c>
      <c r="I71" s="15"/>
    </row>
    <row r="72" spans="1:8" ht="15">
      <c r="A72" s="85"/>
      <c r="C72" s="85"/>
      <c r="D72" s="85"/>
      <c r="E72" s="85"/>
      <c r="F72" s="85"/>
      <c r="G72" s="85"/>
      <c r="H72" s="85"/>
    </row>
    <row r="73" spans="1:8" ht="15">
      <c r="A73" s="86" t="s">
        <v>36</v>
      </c>
      <c r="B73" s="86"/>
      <c r="C73" s="86"/>
      <c r="D73" s="86"/>
      <c r="E73" s="86"/>
      <c r="F73" s="86"/>
      <c r="G73" s="86"/>
      <c r="H73" s="87"/>
    </row>
    <row r="74" spans="1:8" ht="15">
      <c r="A74" s="88" t="s">
        <v>37</v>
      </c>
      <c r="B74" s="86"/>
      <c r="C74" s="86"/>
      <c r="D74" s="86"/>
      <c r="E74" s="86"/>
      <c r="F74" s="86"/>
      <c r="G74" s="86"/>
      <c r="H74" s="87"/>
    </row>
    <row r="75" spans="1:8" ht="15">
      <c r="A75" s="86" t="s">
        <v>38</v>
      </c>
      <c r="B75" s="86"/>
      <c r="C75" s="86"/>
      <c r="D75" s="86"/>
      <c r="E75" s="86"/>
      <c r="F75" s="86"/>
      <c r="G75" s="86"/>
      <c r="H75" s="87"/>
    </row>
    <row r="76" spans="1:8" ht="15">
      <c r="A76" s="86" t="s">
        <v>39</v>
      </c>
      <c r="B76" s="86"/>
      <c r="C76" s="86"/>
      <c r="D76" s="86"/>
      <c r="E76" s="86"/>
      <c r="F76" s="86"/>
      <c r="G76" s="86"/>
      <c r="H76" s="89"/>
    </row>
    <row r="77" ht="15">
      <c r="A77" s="90"/>
    </row>
    <row r="78" spans="1:6" ht="15">
      <c r="A78" s="86"/>
      <c r="F78" s="91" t="s">
        <v>40</v>
      </c>
    </row>
    <row r="79" ht="15">
      <c r="F79" s="91" t="s">
        <v>41</v>
      </c>
    </row>
  </sheetData>
  <sheetProtection/>
  <mergeCells count="8">
    <mergeCell ref="A38:H38"/>
    <mergeCell ref="A55:H55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2022-10-12T12:42:51Z</dcterms:created>
  <dcterms:modified xsi:type="dcterms:W3CDTF">2022-10-12T12:47:38Z</dcterms:modified>
  <cp:category/>
  <cp:version/>
  <cp:contentType/>
  <cp:contentStatus/>
</cp:coreProperties>
</file>