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<sst xmlns="http://schemas.openxmlformats.org/spreadsheetml/2006/main" count="209" uniqueCount="45">
  <si>
    <t xml:space="preserve">Galvijų supirkimo kainos Lietuvos įmonėse 2022 m. 39–42 sav., EUR/100 kg skerdenų (be PVM)  </t>
  </si>
  <si>
    <t>Kategorija pagal
raumeningumą</t>
  </si>
  <si>
    <t>Pokytis %</t>
  </si>
  <si>
    <t>42 sav.
(10 18–24)</t>
  </si>
  <si>
    <t>39 sav.
(09 26–10 02)</t>
  </si>
  <si>
    <t>40 sav.***
(10 03–09)</t>
  </si>
  <si>
    <t>41 sav.***
(10 10–16)</t>
  </si>
  <si>
    <t>42 sav.
(10 17–23)</t>
  </si>
  <si>
    <t>savaitės*</t>
  </si>
  <si>
    <t>metų**</t>
  </si>
  <si>
    <t>Jauni buliai (A):</t>
  </si>
  <si>
    <t>U1</t>
  </si>
  <si>
    <t>-</t>
  </si>
  <si>
    <t>●</t>
  </si>
  <si>
    <t>U2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</si>
  <si>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</si>
  <si>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</si>
  <si>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</si>
  <si>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</si>
  <si>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</si>
  <si>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</si>
  <si>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</si>
  <si>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</si>
  <si>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</si>
  <si>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</si>
  <si>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</si>
  <si>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</si>
  <si>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</si>
  <si>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</si>
  <si>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</si>
  <si>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</si>
  <si>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</si>
  <si>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</si>
  <si>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</si>
  <si>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</si>
  <si>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</si>
  <si>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R5</t>
  </si>
  <si>
    <t>Vidutinė A-Z</t>
  </si>
  <si>
    <t>Pastabos:</t>
  </si>
  <si>
    <t>● - konfidencialūs duomenys</t>
  </si>
  <si>
    <t>* lyginant 2022 m. 42 savaitę su 2022 m. 41 savaite</t>
  </si>
  <si>
    <t>** lyginant 2022 m. 42 savaitę su 2021 m. 42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</si>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</sst>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19" fillId="0" borderId="0" xfId="46" applyFont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20" fillId="34" borderId="19" xfId="46" applyFont="1" applyFill="1" applyBorder="1" applyAlignment="1">
      <alignment horizontal="center" vertical="center" wrapText="1"/>
      <protection/>
    </xf>
    <xf numFmtId="2" fontId="21" fillId="34" borderId="20" xfId="46" applyNumberFormat="1" applyFont="1" applyFill="1" applyBorder="1" applyAlignment="1">
      <alignment horizontal="right" vertical="center" wrapText="1" indent="1"/>
      <protection/>
    </xf>
    <xf numFmtId="2" fontId="21" fillId="34" borderId="19" xfId="46" applyNumberFormat="1" applyFont="1" applyFill="1" applyBorder="1" applyAlignment="1">
      <alignment horizontal="right" vertical="center" wrapText="1" indent="1"/>
      <protection/>
    </xf>
    <xf numFmtId="2" fontId="21" fillId="34" borderId="21" xfId="46" applyNumberFormat="1" applyFont="1" applyFill="1" applyBorder="1" applyAlignment="1">
      <alignment horizontal="right" vertical="center" wrapText="1" indent="1"/>
      <protection/>
    </xf>
    <xf numFmtId="0" fontId="20" fillId="34" borderId="19" xfId="46" applyFont="1" applyFill="1" applyBorder="1" applyAlignment="1" quotePrefix="1">
      <alignment horizontal="right" vertical="center" wrapText="1" indent="1"/>
      <protection/>
    </xf>
    <xf numFmtId="0" fontId="44" fillId="0" borderId="0" xfId="0" applyFont="1" applyAlignment="1">
      <alignment horizontal="center" vertical="center" wrapText="1"/>
    </xf>
    <xf numFmtId="2" fontId="45" fillId="0" borderId="22" xfId="0" applyNumberFormat="1" applyFont="1" applyBorder="1" applyAlignment="1">
      <alignment horizontal="right" vertical="center" wrapText="1" indent="1"/>
    </xf>
    <xf numFmtId="2" fontId="21" fillId="34" borderId="0" xfId="46" applyNumberFormat="1" applyFont="1" applyFill="1" applyAlignment="1">
      <alignment horizontal="right" vertical="center" wrapText="1" indent="1"/>
      <protection/>
    </xf>
    <xf numFmtId="2" fontId="21" fillId="34" borderId="23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>
      <alignment horizontal="center" vertical="center" wrapText="1"/>
    </xf>
    <xf numFmtId="2" fontId="48" fillId="0" borderId="22" xfId="0" applyNumberFormat="1" applyFont="1" applyBorder="1" applyAlignment="1">
      <alignment horizontal="right" vertical="center" wrapText="1" indent="1"/>
    </xf>
    <xf numFmtId="2" fontId="26" fillId="34" borderId="0" xfId="46" applyNumberFormat="1" applyFont="1" applyFill="1" applyAlignment="1">
      <alignment horizontal="right" vertical="center" wrapText="1" indent="1"/>
      <protection/>
    </xf>
    <xf numFmtId="2" fontId="26" fillId="34" borderId="23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23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23" xfId="0" applyNumberFormat="1" applyFont="1" applyBorder="1" applyAlignment="1">
      <alignment horizontal="right" vertical="center" wrapText="1" indent="1"/>
    </xf>
    <xf numFmtId="2" fontId="46" fillId="0" borderId="23" xfId="0" applyNumberFormat="1" applyFont="1" applyBorder="1" applyAlignment="1" quotePrefix="1">
      <alignment horizontal="right" vertical="center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8" fillId="0" borderId="25" xfId="0" applyNumberFormat="1" applyFont="1" applyBorder="1" applyAlignment="1">
      <alignment horizontal="right" vertical="center" wrapText="1" indent="1"/>
    </xf>
    <xf numFmtId="2" fontId="48" fillId="0" borderId="26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 quotePrefix="1">
      <alignment horizontal="right" vertical="center" indent="1"/>
    </xf>
    <xf numFmtId="0" fontId="19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9" xfId="0" applyNumberFormat="1" applyFont="1" applyFill="1" applyBorder="1" applyAlignment="1">
      <alignment horizontal="right" vertical="center" indent="1"/>
    </xf>
    <xf numFmtId="0" fontId="19" fillId="34" borderId="30" xfId="46" applyFont="1" applyFill="1" applyBorder="1" applyAlignment="1">
      <alignment horizontal="center" wrapText="1"/>
      <protection/>
    </xf>
    <xf numFmtId="0" fontId="20" fillId="0" borderId="0" xfId="46" applyFont="1" applyAlignment="1">
      <alignment horizontal="center" wrapText="1"/>
      <protection/>
    </xf>
    <xf numFmtId="0" fontId="21" fillId="0" borderId="20" xfId="46" applyFont="1" applyBorder="1" applyAlignment="1">
      <alignment horizontal="right" vertical="center" wrapText="1" indent="1"/>
      <protection/>
    </xf>
    <xf numFmtId="2" fontId="21" fillId="0" borderId="19" xfId="46" applyNumberFormat="1" applyFont="1" applyBorder="1" applyAlignment="1">
      <alignment horizontal="right" vertical="center" wrapText="1" indent="1"/>
      <protection/>
    </xf>
    <xf numFmtId="2" fontId="21" fillId="0" borderId="21" xfId="46" applyNumberFormat="1" applyFont="1" applyBorder="1" applyAlignment="1">
      <alignment horizontal="right" vertical="center" wrapText="1" indent="1"/>
      <protection/>
    </xf>
    <xf numFmtId="2" fontId="21" fillId="0" borderId="0" xfId="46" applyNumberFormat="1" applyFont="1" applyAlignment="1" quotePrefix="1">
      <alignment horizontal="right" vertical="center" wrapText="1" indent="1"/>
      <protection/>
    </xf>
    <xf numFmtId="0" fontId="21" fillId="0" borderId="22" xfId="46" applyFont="1" applyBorder="1" applyAlignment="1">
      <alignment horizontal="right" vertical="center" wrapText="1" indent="1"/>
      <protection/>
    </xf>
    <xf numFmtId="2" fontId="21" fillId="0" borderId="0" xfId="46" applyNumberFormat="1" applyFont="1" applyAlignment="1">
      <alignment horizontal="right" vertical="center" wrapText="1" indent="1"/>
      <protection/>
    </xf>
    <xf numFmtId="2" fontId="21" fillId="0" borderId="23" xfId="46" applyNumberFormat="1" applyFont="1" applyBorder="1" applyAlignment="1">
      <alignment horizontal="right" vertical="center" wrapText="1" indent="1"/>
      <protection/>
    </xf>
    <xf numFmtId="2" fontId="49" fillId="0" borderId="23" xfId="0" applyNumberFormat="1" applyFont="1" applyBorder="1" applyAlignment="1" quotePrefix="1">
      <alignment horizontal="right" vertical="center" indent="1"/>
    </xf>
    <xf numFmtId="2" fontId="26" fillId="0" borderId="0" xfId="46" applyNumberFormat="1" applyFont="1" applyAlignment="1" quotePrefix="1">
      <alignment horizontal="right" vertical="center" wrapText="1" indent="1"/>
      <protection/>
    </xf>
    <xf numFmtId="2" fontId="21" fillId="0" borderId="22" xfId="46" applyNumberFormat="1" applyFont="1" applyBorder="1" applyAlignment="1">
      <alignment horizontal="right" vertical="center" wrapText="1" indent="1"/>
      <protection/>
    </xf>
    <xf numFmtId="2" fontId="46" fillId="0" borderId="22" xfId="0" applyNumberFormat="1" applyFont="1" applyBorder="1" applyAlignment="1" quotePrefix="1">
      <alignment horizontal="right" vertical="center" indent="1"/>
    </xf>
    <xf numFmtId="0" fontId="19" fillId="33" borderId="29" xfId="46" applyFont="1" applyFill="1" applyBorder="1" applyAlignment="1">
      <alignment horizontal="center" wrapText="1"/>
      <protection/>
    </xf>
    <xf numFmtId="2" fontId="49" fillId="33" borderId="28" xfId="0" applyNumberFormat="1" applyFont="1" applyFill="1" applyBorder="1" applyAlignment="1" quotePrefix="1">
      <alignment horizontal="right" vertical="center" indent="1"/>
    </xf>
    <xf numFmtId="0" fontId="20" fillId="34" borderId="19" xfId="46" applyFont="1" applyFill="1" applyBorder="1" applyAlignment="1">
      <alignment horizontal="center" wrapText="1"/>
      <protection/>
    </xf>
    <xf numFmtId="0" fontId="19" fillId="34" borderId="20" xfId="46" applyFont="1" applyFill="1" applyBorder="1" applyAlignment="1">
      <alignment horizontal="right" vertical="center" wrapText="1" indent="1"/>
      <protection/>
    </xf>
    <xf numFmtId="0" fontId="21" fillId="34" borderId="19" xfId="46" applyFont="1" applyFill="1" applyBorder="1" applyAlignment="1">
      <alignment horizontal="right" vertical="center" wrapText="1" indent="1"/>
      <protection/>
    </xf>
    <xf numFmtId="0" fontId="21" fillId="34" borderId="21" xfId="46" applyFont="1" applyFill="1" applyBorder="1" applyAlignment="1">
      <alignment horizontal="right" vertical="center" wrapText="1" indent="1"/>
      <protection/>
    </xf>
    <xf numFmtId="0" fontId="19" fillId="34" borderId="0" xfId="46" applyFont="1" applyFill="1" applyAlignment="1" quotePrefix="1">
      <alignment horizontal="right" vertical="center" wrapText="1" indent="1"/>
      <protection/>
    </xf>
    <xf numFmtId="0" fontId="19" fillId="0" borderId="0" xfId="46" applyFont="1" applyAlignment="1">
      <alignment horizontal="center" wrapText="1"/>
      <protection/>
    </xf>
    <xf numFmtId="0" fontId="21" fillId="34" borderId="22" xfId="46" applyFont="1" applyFill="1" applyBorder="1" applyAlignment="1">
      <alignment horizontal="right" vertical="center" wrapText="1" indent="1"/>
      <protection/>
    </xf>
    <xf numFmtId="0" fontId="26" fillId="34" borderId="0" xfId="46" applyFont="1" applyFill="1" applyAlignment="1">
      <alignment horizontal="right" vertical="center" wrapText="1" indent="1"/>
      <protection/>
    </xf>
    <xf numFmtId="0" fontId="21" fillId="34" borderId="0" xfId="46" applyFont="1" applyFill="1" applyAlignment="1" quotePrefix="1">
      <alignment horizontal="right" vertical="center" wrapText="1" indent="1"/>
      <protection/>
    </xf>
    <xf numFmtId="0" fontId="26" fillId="34" borderId="0" xfId="46" applyFont="1" applyFill="1" applyAlignment="1" quotePrefix="1">
      <alignment horizontal="right" vertical="center" wrapText="1" indent="1"/>
      <protection/>
    </xf>
    <xf numFmtId="0" fontId="21" fillId="34" borderId="23" xfId="46" applyFont="1" applyFill="1" applyBorder="1" applyAlignment="1" quotePrefix="1">
      <alignment horizontal="right" vertical="center" wrapText="1" indent="1"/>
      <protection/>
    </xf>
    <xf numFmtId="2" fontId="26" fillId="34" borderId="0" xfId="46" applyNumberFormat="1" applyFont="1" applyFill="1" applyAlignment="1" quotePrefix="1">
      <alignment horizontal="right" vertical="center" wrapText="1" indent="1"/>
      <protection/>
    </xf>
    <xf numFmtId="0" fontId="20" fillId="34" borderId="0" xfId="46" applyFont="1" applyFill="1" applyAlignment="1">
      <alignment horizontal="center" wrapText="1"/>
      <protection/>
    </xf>
    <xf numFmtId="2" fontId="20" fillId="34" borderId="0" xfId="46" applyNumberFormat="1" applyFont="1" applyFill="1" applyAlignment="1" quotePrefix="1">
      <alignment horizontal="right" vertical="center" wrapText="1" indent="1"/>
      <protection/>
    </xf>
    <xf numFmtId="2" fontId="21" fillId="34" borderId="0" xfId="46" applyNumberFormat="1" applyFont="1" applyFill="1" applyAlignment="1" quotePrefix="1">
      <alignment horizontal="right" vertical="center" wrapText="1" indent="1"/>
      <protection/>
    </xf>
    <xf numFmtId="2" fontId="46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21" fillId="34" borderId="20" xfId="46" applyFont="1" applyFill="1" applyBorder="1" applyAlignment="1">
      <alignment horizontal="right" vertical="center" wrapText="1" indent="1"/>
      <protection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1" xfId="0" applyNumberFormat="1" applyFont="1" applyBorder="1" applyAlignment="1">
      <alignment horizontal="right" vertical="center" wrapText="1" indent="1"/>
    </xf>
    <xf numFmtId="2" fontId="21" fillId="34" borderId="19" xfId="46" applyNumberFormat="1" applyFont="1" applyFill="1" applyBorder="1" applyAlignment="1" quotePrefix="1">
      <alignment horizontal="right" vertical="center" wrapText="1" indent="1"/>
      <protection/>
    </xf>
    <xf numFmtId="2" fontId="45" fillId="0" borderId="0" xfId="0" applyNumberFormat="1" applyFont="1" applyAlignment="1" quotePrefix="1">
      <alignment horizontal="right" vertical="center" wrapText="1" indent="1"/>
    </xf>
    <xf numFmtId="2" fontId="49" fillId="0" borderId="22" xfId="0" applyNumberFormat="1" applyFont="1" applyBorder="1" applyAlignment="1">
      <alignment horizontal="right" vertical="center" indent="1"/>
    </xf>
    <xf numFmtId="2" fontId="26" fillId="0" borderId="0" xfId="46" applyNumberFormat="1" applyFont="1" applyAlignment="1">
      <alignment horizontal="right" vertical="center" wrapText="1" indent="1"/>
      <protection/>
    </xf>
    <xf numFmtId="2" fontId="26" fillId="0" borderId="23" xfId="46" applyNumberFormat="1" applyFont="1" applyBorder="1" applyAlignment="1">
      <alignment horizontal="right" vertical="center" wrapText="1" indent="1"/>
      <protection/>
    </xf>
    <xf numFmtId="2" fontId="46" fillId="0" borderId="22" xfId="0" applyNumberFormat="1" applyFont="1" applyBorder="1" applyAlignment="1">
      <alignment horizontal="right" vertical="center" indent="1"/>
    </xf>
    <xf numFmtId="2" fontId="46" fillId="0" borderId="23" xfId="0" applyNumberFormat="1" applyFont="1" applyBorder="1" applyAlignment="1">
      <alignment horizontal="right" vertical="center" indent="1"/>
    </xf>
    <xf numFmtId="2" fontId="48" fillId="0" borderId="24" xfId="0" applyNumberFormat="1" applyFont="1" applyBorder="1" applyAlignment="1" quotePrefix="1">
      <alignment horizontal="right" vertical="center" wrapText="1" indent="1"/>
    </xf>
    <xf numFmtId="2" fontId="48" fillId="0" borderId="25" xfId="0" applyNumberFormat="1" applyFont="1" applyBorder="1" applyAlignment="1" quotePrefix="1">
      <alignment horizontal="right" vertical="center" wrapText="1" indent="1"/>
    </xf>
    <xf numFmtId="2" fontId="48" fillId="0" borderId="26" xfId="0" applyNumberFormat="1" applyFont="1" applyBorder="1" applyAlignment="1" quotePrefix="1">
      <alignment horizontal="right" vertical="center" wrapText="1" indent="1"/>
    </xf>
    <xf numFmtId="0" fontId="19" fillId="33" borderId="31" xfId="46" applyFont="1" applyFill="1" applyBorder="1" applyAlignment="1">
      <alignment horizontal="center" wrapText="1"/>
      <protection/>
    </xf>
    <xf numFmtId="2" fontId="48" fillId="33" borderId="32" xfId="0" applyNumberFormat="1" applyFont="1" applyFill="1" applyBorder="1" applyAlignment="1">
      <alignment horizontal="right" vertical="center" wrapText="1" indent="1"/>
    </xf>
    <xf numFmtId="2" fontId="49" fillId="33" borderId="32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3" xfId="46" applyNumberFormat="1" applyFont="1" applyFill="1" applyBorder="1" applyAlignment="1">
      <alignment horizontal="center" vertical="center" wrapText="1"/>
      <protection/>
    </xf>
    <xf numFmtId="2" fontId="48" fillId="35" borderId="34" xfId="0" applyNumberFormat="1" applyFont="1" applyFill="1" applyBorder="1" applyAlignment="1">
      <alignment horizontal="right" vertical="center" wrapText="1" indent="1"/>
    </xf>
    <xf numFmtId="2" fontId="49" fillId="35" borderId="34" xfId="0" applyNumberFormat="1" applyFont="1" applyFill="1" applyBorder="1" applyAlignment="1">
      <alignment horizontal="right" vertical="center" wrapText="1" indent="1"/>
    </xf>
    <xf numFmtId="2" fontId="49" fillId="35" borderId="34" xfId="0" applyNumberFormat="1" applyFont="1" applyFill="1" applyBorder="1" applyAlignment="1">
      <alignment horizontal="right" vertical="center" indent="1"/>
    </xf>
    <xf numFmtId="2" fontId="49" fillId="35" borderId="35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20" fillId="0" borderId="0" xfId="46" applyFont="1" applyAlignment="1">
      <alignment horizontal="left"/>
      <protection/>
    </xf>
    <xf numFmtId="0" fontId="20" fillId="0" borderId="0" xfId="46" applyFont="1">
      <alignment/>
      <protection/>
    </xf>
    <xf numFmtId="0" fontId="22" fillId="0" borderId="0" xfId="0" applyFont="1" applyAlignment="1">
      <alignment horizontal="left"/>
    </xf>
    <xf numFmtId="4" fontId="20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27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421875" style="0" customWidth="1"/>
    <col min="2" max="2" width="10.8515625" style="0" customWidth="1"/>
    <col min="3" max="4" width="10.421875" style="0" customWidth="1"/>
    <col min="5" max="7" width="9.140625" style="0" customWidth="1"/>
    <col min="8" max="8" width="9.281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>
      <c r="A4" s="2" t="s">
        <v>1</v>
      </c>
      <c r="B4" s="3">
        <v>2021</v>
      </c>
      <c r="C4" s="4">
        <v>2022</v>
      </c>
      <c r="D4" s="5"/>
      <c r="E4" s="5"/>
      <c r="F4" s="6"/>
      <c r="G4" s="5" t="s">
        <v>2</v>
      </c>
      <c r="H4" s="5"/>
    </row>
    <row r="5" spans="1:8" ht="36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 t="s">
        <v>12</v>
      </c>
      <c r="C7" s="13" t="s">
        <v>13</v>
      </c>
      <c r="D7" s="13">
        <v>415.49</v>
      </c>
      <c r="E7" s="13" t="s">
        <v>13</v>
      </c>
      <c r="F7" s="14" t="s">
        <v>13</v>
      </c>
      <c r="G7" s="15" t="s">
        <v>12</v>
      </c>
      <c r="H7" s="15" t="s">
        <v>12</v>
      </c>
    </row>
    <row r="8" spans="1:9" ht="15">
      <c r="A8" s="16" t="s">
        <v>14</v>
      </c>
      <c r="B8" s="17">
        <v>337.62</v>
      </c>
      <c r="C8" s="18">
        <v>447</v>
      </c>
      <c r="D8" s="18">
        <v>422.98</v>
      </c>
      <c r="E8" s="18">
        <v>407.62</v>
      </c>
      <c r="F8" s="19">
        <v>416.41</v>
      </c>
      <c r="G8" s="20">
        <f>F8/E8*100-100</f>
        <v>2.156420195279935</v>
      </c>
      <c r="H8" s="20">
        <f>F8/B8*100-100</f>
        <v>23.336887625140704</v>
      </c>
      <c r="I8" s="21"/>
    </row>
    <row r="9" spans="1:9" ht="15">
      <c r="A9" s="16" t="s">
        <v>15</v>
      </c>
      <c r="B9" s="17">
        <v>312.58</v>
      </c>
      <c r="C9" s="18">
        <v>415.11</v>
      </c>
      <c r="D9" s="18" t="s">
        <v>13</v>
      </c>
      <c r="E9" s="18" t="s">
        <v>13</v>
      </c>
      <c r="F9" s="19">
        <v>411.67</v>
      </c>
      <c r="G9" s="20" t="s">
        <v>12</v>
      </c>
      <c r="H9" s="20">
        <f>F9/B9*100-100</f>
        <v>31.700684624736084</v>
      </c>
      <c r="I9" s="21"/>
    </row>
    <row r="10" spans="1:9" ht="15">
      <c r="A10" s="22" t="s">
        <v>16</v>
      </c>
      <c r="B10" s="23">
        <v>330.9</v>
      </c>
      <c r="C10" s="24">
        <v>443.53</v>
      </c>
      <c r="D10" s="24">
        <v>419.9</v>
      </c>
      <c r="E10" s="24">
        <v>411.92</v>
      </c>
      <c r="F10" s="25">
        <v>414.73</v>
      </c>
      <c r="G10" s="26">
        <f>F10/E10*100-100</f>
        <v>0.6821712953971542</v>
      </c>
      <c r="H10" s="26">
        <f>(F10/B10-1)*100</f>
        <v>25.333937745542467</v>
      </c>
      <c r="I10" s="21"/>
    </row>
    <row r="11" spans="1:9" ht="15">
      <c r="A11" s="16" t="s">
        <v>17</v>
      </c>
      <c r="B11" s="17" t="s">
        <v>13</v>
      </c>
      <c r="C11" s="27" t="s">
        <v>13</v>
      </c>
      <c r="D11" s="27" t="s">
        <v>13</v>
      </c>
      <c r="E11" s="27">
        <v>373.13</v>
      </c>
      <c r="F11" s="28">
        <v>397.13</v>
      </c>
      <c r="G11" s="20">
        <f>F11/E11*100-100</f>
        <v>6.432074612065492</v>
      </c>
      <c r="H11" s="20" t="s">
        <v>12</v>
      </c>
      <c r="I11" s="21"/>
    </row>
    <row r="12" spans="1:9" ht="15">
      <c r="A12" s="16" t="s">
        <v>18</v>
      </c>
      <c r="B12" s="17">
        <v>319.91</v>
      </c>
      <c r="C12" s="27">
        <v>435.43</v>
      </c>
      <c r="D12" s="27">
        <v>408.09</v>
      </c>
      <c r="E12" s="27">
        <v>410.08</v>
      </c>
      <c r="F12" s="28">
        <v>394.18</v>
      </c>
      <c r="G12" s="20">
        <f aca="true" t="shared" si="0" ref="G12:G19">F12/E12*100-100</f>
        <v>-3.8772922356613293</v>
      </c>
      <c r="H12" s="20">
        <f aca="true" t="shared" si="1" ref="H12:H20">F12/B12*100-100</f>
        <v>23.215904473133065</v>
      </c>
      <c r="I12" s="21"/>
    </row>
    <row r="13" spans="1:9" ht="15">
      <c r="A13" s="16" t="s">
        <v>19</v>
      </c>
      <c r="B13" s="17">
        <v>314.35</v>
      </c>
      <c r="C13" s="27">
        <v>418.01</v>
      </c>
      <c r="D13" s="27">
        <v>395.17</v>
      </c>
      <c r="E13" s="27">
        <v>403.39</v>
      </c>
      <c r="F13" s="28">
        <v>397.43</v>
      </c>
      <c r="G13" s="20">
        <f t="shared" si="0"/>
        <v>-1.477478370807404</v>
      </c>
      <c r="H13" s="20">
        <f t="shared" si="1"/>
        <v>26.42913949419436</v>
      </c>
      <c r="I13" s="21"/>
    </row>
    <row r="14" spans="1:9" ht="15">
      <c r="A14" s="22" t="s">
        <v>20</v>
      </c>
      <c r="B14" s="23">
        <v>316.52</v>
      </c>
      <c r="C14" s="29">
        <v>426.73</v>
      </c>
      <c r="D14" s="29">
        <v>401.74</v>
      </c>
      <c r="E14" s="29">
        <v>407.28</v>
      </c>
      <c r="F14" s="30">
        <v>398.15</v>
      </c>
      <c r="G14" s="26">
        <f t="shared" si="0"/>
        <v>-2.241701041052835</v>
      </c>
      <c r="H14" s="26">
        <f t="shared" si="1"/>
        <v>25.789839504612672</v>
      </c>
      <c r="I14" s="21"/>
    </row>
    <row r="15" spans="1:9" ht="15">
      <c r="A15" s="16" t="s">
        <v>21</v>
      </c>
      <c r="B15" s="17" t="s">
        <v>13</v>
      </c>
      <c r="C15" s="27" t="s">
        <v>13</v>
      </c>
      <c r="D15" s="27">
        <v>375.23</v>
      </c>
      <c r="E15" s="27">
        <v>322.4</v>
      </c>
      <c r="F15" s="28">
        <v>369.42</v>
      </c>
      <c r="G15" s="20">
        <f t="shared" si="0"/>
        <v>14.584367245657589</v>
      </c>
      <c r="H15" s="20" t="s">
        <v>12</v>
      </c>
      <c r="I15" s="21"/>
    </row>
    <row r="16" spans="1:9" ht="15">
      <c r="A16" s="16" t="s">
        <v>22</v>
      </c>
      <c r="B16" s="17">
        <v>305.61</v>
      </c>
      <c r="C16" s="27">
        <v>409.59</v>
      </c>
      <c r="D16" s="27">
        <v>395.31</v>
      </c>
      <c r="E16" s="27">
        <v>382.69</v>
      </c>
      <c r="F16" s="28">
        <v>367.37</v>
      </c>
      <c r="G16" s="20">
        <f t="shared" si="0"/>
        <v>-4.003240220544043</v>
      </c>
      <c r="H16" s="20">
        <f t="shared" si="1"/>
        <v>20.208762802264317</v>
      </c>
      <c r="I16" s="21"/>
    </row>
    <row r="17" spans="1:9" ht="15">
      <c r="A17" s="16" t="s">
        <v>23</v>
      </c>
      <c r="B17" s="17">
        <v>298.05</v>
      </c>
      <c r="C17" s="27">
        <v>405.19</v>
      </c>
      <c r="D17" s="27">
        <v>388.67</v>
      </c>
      <c r="E17" s="27">
        <v>380.01</v>
      </c>
      <c r="F17" s="28">
        <v>376.61</v>
      </c>
      <c r="G17" s="20">
        <f t="shared" si="0"/>
        <v>-0.8947132970184839</v>
      </c>
      <c r="H17" s="20">
        <f t="shared" si="1"/>
        <v>26.357993625230662</v>
      </c>
      <c r="I17" s="21"/>
    </row>
    <row r="18" spans="1:9" ht="15">
      <c r="A18" s="22" t="s">
        <v>24</v>
      </c>
      <c r="B18" s="23">
        <v>303.56</v>
      </c>
      <c r="C18" s="29">
        <v>407.6</v>
      </c>
      <c r="D18" s="29">
        <v>392.49</v>
      </c>
      <c r="E18" s="29">
        <v>377.32</v>
      </c>
      <c r="F18" s="30">
        <v>370.86</v>
      </c>
      <c r="G18" s="26">
        <f t="shared" si="0"/>
        <v>-1.7120746316124098</v>
      </c>
      <c r="H18" s="26">
        <f t="shared" si="1"/>
        <v>22.170246409276587</v>
      </c>
      <c r="I18" s="21"/>
    </row>
    <row r="19" spans="1:9" ht="15">
      <c r="A19" s="16" t="s">
        <v>25</v>
      </c>
      <c r="B19" s="17">
        <v>265.68</v>
      </c>
      <c r="C19" s="27">
        <v>368.82</v>
      </c>
      <c r="D19" s="27">
        <v>302.05</v>
      </c>
      <c r="E19" s="27">
        <v>348.24</v>
      </c>
      <c r="F19" s="28">
        <v>323.57</v>
      </c>
      <c r="G19" s="20">
        <f t="shared" si="0"/>
        <v>-7.0841948081782675</v>
      </c>
      <c r="H19" s="20">
        <f t="shared" si="1"/>
        <v>21.789370671484477</v>
      </c>
      <c r="I19" s="21"/>
    </row>
    <row r="20" spans="1:9" ht="15">
      <c r="A20" s="16" t="s">
        <v>26</v>
      </c>
      <c r="B20" s="17">
        <v>240.75</v>
      </c>
      <c r="C20" s="27">
        <v>365.59</v>
      </c>
      <c r="D20" s="27">
        <v>344.29</v>
      </c>
      <c r="E20" s="27">
        <v>324.26</v>
      </c>
      <c r="F20" s="28">
        <v>352.78</v>
      </c>
      <c r="G20" s="20">
        <f>F20/E20*100-100</f>
        <v>8.79541108986615</v>
      </c>
      <c r="H20" s="20">
        <f t="shared" si="1"/>
        <v>46.533748701972996</v>
      </c>
      <c r="I20" s="21"/>
    </row>
    <row r="21" spans="1:9" ht="15">
      <c r="A21" s="16" t="s">
        <v>27</v>
      </c>
      <c r="B21" s="17" t="s">
        <v>13</v>
      </c>
      <c r="C21" s="20" t="s">
        <v>13</v>
      </c>
      <c r="D21" s="20" t="s">
        <v>13</v>
      </c>
      <c r="E21" s="20" t="s">
        <v>13</v>
      </c>
      <c r="F21" s="31" t="s">
        <v>13</v>
      </c>
      <c r="G21" s="20" t="s">
        <v>12</v>
      </c>
      <c r="H21" s="20" t="s">
        <v>12</v>
      </c>
      <c r="I21" s="21"/>
    </row>
    <row r="22" spans="1:9" ht="15">
      <c r="A22" s="22" t="s">
        <v>28</v>
      </c>
      <c r="B22" s="32">
        <v>245.11</v>
      </c>
      <c r="C22" s="33">
        <v>371.49</v>
      </c>
      <c r="D22" s="33">
        <v>347.11</v>
      </c>
      <c r="E22" s="33">
        <v>346.85</v>
      </c>
      <c r="F22" s="34">
        <v>356.42</v>
      </c>
      <c r="G22" s="35">
        <f>F22/E22*100-100</f>
        <v>2.759117774253994</v>
      </c>
      <c r="H22" s="26">
        <f>F22/B22*100-100</f>
        <v>45.41226388152256</v>
      </c>
      <c r="I22" s="21"/>
    </row>
    <row r="23" spans="1:9" ht="15">
      <c r="A23" s="36" t="s">
        <v>29</v>
      </c>
      <c r="B23" s="37">
        <v>306.33</v>
      </c>
      <c r="C23" s="38">
        <v>417.43</v>
      </c>
      <c r="D23" s="38">
        <v>393.88</v>
      </c>
      <c r="E23" s="38">
        <v>386.28</v>
      </c>
      <c r="F23" s="38">
        <v>386.07</v>
      </c>
      <c r="G23" s="39">
        <f>F23/E23*100-100</f>
        <v>-0.054364709537111366</v>
      </c>
      <c r="H23" s="40">
        <f>F23/B23*100-100</f>
        <v>26.030751150719823</v>
      </c>
      <c r="I23" s="21"/>
    </row>
    <row r="24" spans="1:9" ht="15">
      <c r="A24" s="41" t="s">
        <v>30</v>
      </c>
      <c r="B24" s="41"/>
      <c r="C24" s="41"/>
      <c r="D24" s="41"/>
      <c r="E24" s="41"/>
      <c r="F24" s="41"/>
      <c r="G24" s="41"/>
      <c r="H24" s="41"/>
      <c r="I24" s="21"/>
    </row>
    <row r="25" spans="1:9" ht="15">
      <c r="A25" s="42" t="s">
        <v>11</v>
      </c>
      <c r="B25" s="43" t="s">
        <v>12</v>
      </c>
      <c r="C25" s="44" t="s">
        <v>13</v>
      </c>
      <c r="D25" s="44" t="s">
        <v>13</v>
      </c>
      <c r="E25" s="44" t="s">
        <v>13</v>
      </c>
      <c r="F25" s="45" t="s">
        <v>13</v>
      </c>
      <c r="G25" s="20" t="s">
        <v>12</v>
      </c>
      <c r="H25" s="46" t="s">
        <v>12</v>
      </c>
      <c r="I25" s="21"/>
    </row>
    <row r="26" spans="1:9" ht="15">
      <c r="A26" s="42" t="s">
        <v>14</v>
      </c>
      <c r="B26" s="47" t="s">
        <v>13</v>
      </c>
      <c r="C26" s="48">
        <v>410.73</v>
      </c>
      <c r="D26" s="48">
        <v>372.41</v>
      </c>
      <c r="E26" s="48">
        <v>396.3</v>
      </c>
      <c r="F26" s="49">
        <v>388.02</v>
      </c>
      <c r="G26" s="20">
        <f>F26/E26*100-100</f>
        <v>-2.089326267978805</v>
      </c>
      <c r="H26" s="46" t="s">
        <v>12</v>
      </c>
      <c r="I26" s="21"/>
    </row>
    <row r="27" spans="1:9" ht="15">
      <c r="A27" s="42" t="s">
        <v>15</v>
      </c>
      <c r="B27" s="47" t="s">
        <v>13</v>
      </c>
      <c r="C27" s="20" t="s">
        <v>13</v>
      </c>
      <c r="D27" s="20" t="s">
        <v>13</v>
      </c>
      <c r="E27" s="20" t="s">
        <v>13</v>
      </c>
      <c r="F27" s="31" t="s">
        <v>13</v>
      </c>
      <c r="G27" s="20" t="s">
        <v>12</v>
      </c>
      <c r="H27" s="46" t="s">
        <v>12</v>
      </c>
      <c r="I27" s="21"/>
    </row>
    <row r="28" spans="1:9" ht="15">
      <c r="A28" s="22" t="s">
        <v>16</v>
      </c>
      <c r="B28" s="47" t="s">
        <v>13</v>
      </c>
      <c r="C28" s="26">
        <v>398.94</v>
      </c>
      <c r="D28" s="26">
        <v>373.98</v>
      </c>
      <c r="E28" s="26">
        <v>390.84</v>
      </c>
      <c r="F28" s="50">
        <v>378.89</v>
      </c>
      <c r="G28" s="26">
        <f>F28/E28*100-100</f>
        <v>-3.05751714256472</v>
      </c>
      <c r="H28" s="51" t="s">
        <v>12</v>
      </c>
      <c r="I28" s="21"/>
    </row>
    <row r="29" spans="1:9" ht="15">
      <c r="A29" s="16" t="s">
        <v>17</v>
      </c>
      <c r="B29" s="52" t="s">
        <v>12</v>
      </c>
      <c r="C29" s="20" t="s">
        <v>13</v>
      </c>
      <c r="D29" s="20">
        <v>416.06</v>
      </c>
      <c r="E29" s="20" t="s">
        <v>12</v>
      </c>
      <c r="F29" s="31">
        <v>386.04</v>
      </c>
      <c r="G29" s="20" t="s">
        <v>12</v>
      </c>
      <c r="H29" s="46" t="s">
        <v>12</v>
      </c>
      <c r="I29" s="21"/>
    </row>
    <row r="30" spans="1:9" ht="15">
      <c r="A30" s="16" t="s">
        <v>18</v>
      </c>
      <c r="B30" s="17">
        <v>303.96</v>
      </c>
      <c r="C30" s="20">
        <v>402.26</v>
      </c>
      <c r="D30" s="20">
        <v>399.69</v>
      </c>
      <c r="E30" s="20">
        <v>387.95</v>
      </c>
      <c r="F30" s="31">
        <v>374.44</v>
      </c>
      <c r="G30" s="20">
        <f>F30/E30*100-100</f>
        <v>-3.482407526743131</v>
      </c>
      <c r="H30" s="46">
        <f>F30/B30*100-100</f>
        <v>23.18726148177393</v>
      </c>
      <c r="I30" s="21"/>
    </row>
    <row r="31" spans="1:9" ht="15">
      <c r="A31" s="16" t="s">
        <v>19</v>
      </c>
      <c r="B31" s="17" t="s">
        <v>13</v>
      </c>
      <c r="C31" s="20">
        <v>391.29</v>
      </c>
      <c r="D31" s="20">
        <v>407.85</v>
      </c>
      <c r="E31" s="20">
        <v>377.18</v>
      </c>
      <c r="F31" s="31" t="s">
        <v>13</v>
      </c>
      <c r="G31" s="20" t="s">
        <v>12</v>
      </c>
      <c r="H31" s="46" t="s">
        <v>12</v>
      </c>
      <c r="I31" s="21"/>
    </row>
    <row r="32" spans="1:9" ht="15">
      <c r="A32" s="22" t="s">
        <v>20</v>
      </c>
      <c r="B32" s="23">
        <v>309.51</v>
      </c>
      <c r="C32" s="26">
        <v>400.24</v>
      </c>
      <c r="D32" s="26">
        <v>405.17</v>
      </c>
      <c r="E32" s="26">
        <v>381.63</v>
      </c>
      <c r="F32" s="50">
        <v>377.42</v>
      </c>
      <c r="G32" s="26">
        <f aca="true" t="shared" si="2" ref="G32:G37">F32/E32*100-100</f>
        <v>-1.1031627492597522</v>
      </c>
      <c r="H32" s="51">
        <f aca="true" t="shared" si="3" ref="H32:H37">F32/B32*100-100</f>
        <v>21.94113275823075</v>
      </c>
      <c r="I32" s="21"/>
    </row>
    <row r="33" spans="1:9" ht="15">
      <c r="A33" s="16" t="s">
        <v>21</v>
      </c>
      <c r="B33" s="53" t="s">
        <v>13</v>
      </c>
      <c r="C33" s="20" t="s">
        <v>13</v>
      </c>
      <c r="D33" s="20">
        <v>384.89</v>
      </c>
      <c r="E33" s="48" t="s">
        <v>13</v>
      </c>
      <c r="F33" s="31">
        <v>376.46</v>
      </c>
      <c r="G33" s="20" t="s">
        <v>12</v>
      </c>
      <c r="H33" s="46" t="s">
        <v>12</v>
      </c>
      <c r="I33" s="21"/>
    </row>
    <row r="34" spans="1:9" ht="15">
      <c r="A34" s="16" t="s">
        <v>22</v>
      </c>
      <c r="B34" s="17">
        <v>299.81</v>
      </c>
      <c r="C34" s="27">
        <v>391.04</v>
      </c>
      <c r="D34" s="27">
        <v>383.66</v>
      </c>
      <c r="E34" s="27">
        <v>380.48</v>
      </c>
      <c r="F34" s="28">
        <v>367.17</v>
      </c>
      <c r="G34" s="20">
        <f t="shared" si="2"/>
        <v>-3.4982127838519688</v>
      </c>
      <c r="H34" s="20">
        <f t="shared" si="3"/>
        <v>22.467562789766845</v>
      </c>
      <c r="I34" s="21"/>
    </row>
    <row r="35" spans="1:9" ht="15">
      <c r="A35" s="16" t="s">
        <v>23</v>
      </c>
      <c r="B35" s="17" t="s">
        <v>13</v>
      </c>
      <c r="C35" s="20">
        <v>374.19</v>
      </c>
      <c r="D35" s="20">
        <v>391.64</v>
      </c>
      <c r="E35" s="20">
        <v>355.47</v>
      </c>
      <c r="F35" s="31">
        <v>364.34</v>
      </c>
      <c r="G35" s="20">
        <f t="shared" si="2"/>
        <v>2.4952879286578025</v>
      </c>
      <c r="H35" s="20" t="s">
        <v>12</v>
      </c>
      <c r="I35" s="21"/>
    </row>
    <row r="36" spans="1:9" ht="15">
      <c r="A36" s="22" t="s">
        <v>24</v>
      </c>
      <c r="B36" s="23">
        <v>299.48</v>
      </c>
      <c r="C36" s="29">
        <v>387.13</v>
      </c>
      <c r="D36" s="29">
        <v>385.42</v>
      </c>
      <c r="E36" s="29">
        <v>369.1</v>
      </c>
      <c r="F36" s="30">
        <v>367.89</v>
      </c>
      <c r="G36" s="26">
        <f t="shared" si="2"/>
        <v>-0.3278244378217323</v>
      </c>
      <c r="H36" s="26">
        <f t="shared" si="3"/>
        <v>22.84292774141845</v>
      </c>
      <c r="I36" s="21"/>
    </row>
    <row r="37" spans="1:9" ht="15">
      <c r="A37" s="16" t="s">
        <v>25</v>
      </c>
      <c r="B37" s="17">
        <v>251.16</v>
      </c>
      <c r="C37" s="27" t="s">
        <v>13</v>
      </c>
      <c r="D37" s="27" t="s">
        <v>13</v>
      </c>
      <c r="E37" s="27">
        <v>322.88</v>
      </c>
      <c r="F37" s="28">
        <v>362.36</v>
      </c>
      <c r="G37" s="20">
        <f t="shared" si="2"/>
        <v>12.227452923686826</v>
      </c>
      <c r="H37" s="20">
        <f t="shared" si="3"/>
        <v>44.27456601369647</v>
      </c>
      <c r="I37" s="21"/>
    </row>
    <row r="38" spans="1:9" ht="15">
      <c r="A38" s="16" t="s">
        <v>26</v>
      </c>
      <c r="B38" s="17" t="s">
        <v>13</v>
      </c>
      <c r="C38" s="27">
        <v>353.57</v>
      </c>
      <c r="D38" s="27" t="s">
        <v>13</v>
      </c>
      <c r="E38" s="27">
        <v>289.09</v>
      </c>
      <c r="F38" s="28" t="s">
        <v>13</v>
      </c>
      <c r="G38" s="20" t="s">
        <v>12</v>
      </c>
      <c r="H38" s="20" t="s">
        <v>12</v>
      </c>
      <c r="I38" s="21"/>
    </row>
    <row r="39" spans="1:9" ht="15">
      <c r="A39" s="22" t="s">
        <v>28</v>
      </c>
      <c r="B39" s="32">
        <v>275.57</v>
      </c>
      <c r="C39" s="33">
        <v>366.13</v>
      </c>
      <c r="D39" s="33">
        <v>343.21</v>
      </c>
      <c r="E39" s="33">
        <v>330.88</v>
      </c>
      <c r="F39" s="34">
        <v>362.56</v>
      </c>
      <c r="G39" s="35">
        <f>F39/E39*100-100</f>
        <v>9.574468085106375</v>
      </c>
      <c r="H39" s="26">
        <f>F39/B39*100-100</f>
        <v>31.567296875566996</v>
      </c>
      <c r="I39" s="21"/>
    </row>
    <row r="40" spans="1:9" ht="15">
      <c r="A40" s="54" t="s">
        <v>29</v>
      </c>
      <c r="B40" s="37">
        <v>300.48</v>
      </c>
      <c r="C40" s="37">
        <v>390.97</v>
      </c>
      <c r="D40" s="37">
        <v>387.87</v>
      </c>
      <c r="E40" s="37">
        <v>370.12</v>
      </c>
      <c r="F40" s="37">
        <v>371.7</v>
      </c>
      <c r="G40" s="55">
        <f>F40/E40*100-100</f>
        <v>0.4268885766778254</v>
      </c>
      <c r="H40" s="40">
        <f>F40/B40*100-100</f>
        <v>23.70207667731627</v>
      </c>
      <c r="I40" s="21"/>
    </row>
    <row r="41" spans="1:9" ht="15" customHeight="1">
      <c r="A41" s="41" t="s">
        <v>31</v>
      </c>
      <c r="B41" s="41"/>
      <c r="C41" s="41"/>
      <c r="D41" s="41"/>
      <c r="E41" s="41"/>
      <c r="F41" s="41"/>
      <c r="G41" s="41"/>
      <c r="H41" s="41"/>
      <c r="I41" s="21"/>
    </row>
    <row r="42" spans="1:9" ht="15" customHeight="1">
      <c r="A42" s="56" t="s">
        <v>15</v>
      </c>
      <c r="B42" s="57" t="s">
        <v>13</v>
      </c>
      <c r="C42" s="58">
        <v>386.15</v>
      </c>
      <c r="D42" s="58" t="s">
        <v>13</v>
      </c>
      <c r="E42" s="58">
        <v>368.68</v>
      </c>
      <c r="F42" s="59" t="s">
        <v>13</v>
      </c>
      <c r="G42" s="60" t="s">
        <v>12</v>
      </c>
      <c r="H42" s="60" t="s">
        <v>12</v>
      </c>
      <c r="I42" s="21"/>
    </row>
    <row r="43" spans="1:9" ht="15" customHeight="1">
      <c r="A43" s="61" t="s">
        <v>16</v>
      </c>
      <c r="B43" s="62" t="s">
        <v>13</v>
      </c>
      <c r="C43" s="63">
        <v>371.71</v>
      </c>
      <c r="D43" s="64" t="s">
        <v>13</v>
      </c>
      <c r="E43" s="65">
        <v>360.58</v>
      </c>
      <c r="F43" s="66" t="s">
        <v>13</v>
      </c>
      <c r="G43" s="60" t="s">
        <v>12</v>
      </c>
      <c r="H43" s="67" t="s">
        <v>12</v>
      </c>
      <c r="I43" s="21"/>
    </row>
    <row r="44" spans="1:9" ht="15" customHeight="1">
      <c r="A44" s="68" t="s">
        <v>18</v>
      </c>
      <c r="B44" s="62" t="s">
        <v>13</v>
      </c>
      <c r="C44" s="64" t="s">
        <v>13</v>
      </c>
      <c r="D44" s="64">
        <v>395.32</v>
      </c>
      <c r="E44" s="64">
        <v>394.97</v>
      </c>
      <c r="F44" s="66" t="s">
        <v>13</v>
      </c>
      <c r="G44" s="69" t="s">
        <v>12</v>
      </c>
      <c r="H44" s="70" t="s">
        <v>12</v>
      </c>
      <c r="I44" s="21"/>
    </row>
    <row r="45" spans="1:9" ht="15">
      <c r="A45" s="16" t="s">
        <v>19</v>
      </c>
      <c r="B45" s="17">
        <v>276.18</v>
      </c>
      <c r="C45" s="27">
        <v>366.72</v>
      </c>
      <c r="D45" s="27">
        <v>368.81</v>
      </c>
      <c r="E45" s="27">
        <v>382.22</v>
      </c>
      <c r="F45" s="28">
        <v>410.8</v>
      </c>
      <c r="G45" s="20">
        <f>F45/E45*100-100</f>
        <v>7.477369054471254</v>
      </c>
      <c r="H45" s="20">
        <f>F45/B45*100-100</f>
        <v>48.74357303208052</v>
      </c>
      <c r="I45" s="21"/>
    </row>
    <row r="46" spans="1:9" ht="15">
      <c r="A46" s="16" t="s">
        <v>32</v>
      </c>
      <c r="B46" s="53" t="s">
        <v>13</v>
      </c>
      <c r="C46" s="27">
        <v>363.48</v>
      </c>
      <c r="D46" s="27">
        <v>352.57</v>
      </c>
      <c r="E46" s="27" t="s">
        <v>13</v>
      </c>
      <c r="F46" s="28">
        <v>349.72</v>
      </c>
      <c r="G46" s="20" t="s">
        <v>12</v>
      </c>
      <c r="H46" s="20" t="s">
        <v>12</v>
      </c>
      <c r="I46" s="21"/>
    </row>
    <row r="47" spans="1:9" ht="15">
      <c r="A47" s="22" t="s">
        <v>20</v>
      </c>
      <c r="B47" s="23">
        <v>276.44</v>
      </c>
      <c r="C47" s="29">
        <v>365.85</v>
      </c>
      <c r="D47" s="29">
        <v>370.23</v>
      </c>
      <c r="E47" s="29">
        <v>374.1</v>
      </c>
      <c r="F47" s="30">
        <v>389.48</v>
      </c>
      <c r="G47" s="26">
        <f>F47/E47*100-100</f>
        <v>4.111200213846573</v>
      </c>
      <c r="H47" s="26">
        <f>F47/B47*100-100</f>
        <v>40.891332658081325</v>
      </c>
      <c r="I47" s="21"/>
    </row>
    <row r="48" spans="1:9" ht="15">
      <c r="A48" s="16" t="s">
        <v>21</v>
      </c>
      <c r="B48" s="17">
        <v>229.29</v>
      </c>
      <c r="C48" s="27" t="s">
        <v>13</v>
      </c>
      <c r="D48" s="27">
        <v>377.13</v>
      </c>
      <c r="E48" s="27" t="s">
        <v>13</v>
      </c>
      <c r="F48" s="28">
        <v>314.67</v>
      </c>
      <c r="G48" s="26" t="s">
        <v>12</v>
      </c>
      <c r="H48" s="20">
        <f>F48/B48*100-100</f>
        <v>37.23668716472591</v>
      </c>
      <c r="I48" s="21"/>
    </row>
    <row r="49" spans="1:9" ht="15">
      <c r="A49" s="16" t="s">
        <v>22</v>
      </c>
      <c r="B49" s="17">
        <v>285.79</v>
      </c>
      <c r="C49" s="27">
        <v>371.94</v>
      </c>
      <c r="D49" s="27">
        <v>365.37</v>
      </c>
      <c r="E49" s="27">
        <v>357.67</v>
      </c>
      <c r="F49" s="28">
        <v>364.13</v>
      </c>
      <c r="G49" s="20">
        <f>F49/E49*100-100</f>
        <v>1.8061341460005025</v>
      </c>
      <c r="H49" s="20">
        <f>F49/B49*100-100</f>
        <v>27.41173588998916</v>
      </c>
      <c r="I49" s="21"/>
    </row>
    <row r="50" spans="1:9" ht="15">
      <c r="A50" s="16" t="s">
        <v>23</v>
      </c>
      <c r="B50" s="17">
        <v>292</v>
      </c>
      <c r="C50" s="27">
        <v>401.5</v>
      </c>
      <c r="D50" s="27">
        <v>377.83</v>
      </c>
      <c r="E50" s="27">
        <v>371.69</v>
      </c>
      <c r="F50" s="28">
        <v>374.19</v>
      </c>
      <c r="G50" s="71">
        <f aca="true" t="shared" si="4" ref="G50:G57">F50/E50*100-100</f>
        <v>0.6726035136807411</v>
      </c>
      <c r="H50" s="20">
        <f aca="true" t="shared" si="5" ref="H50:H57">F50/B50*100-100</f>
        <v>28.14726027397262</v>
      </c>
      <c r="I50" s="21"/>
    </row>
    <row r="51" spans="1:9" ht="15">
      <c r="A51" s="16" t="s">
        <v>33</v>
      </c>
      <c r="B51" s="17">
        <v>277.23</v>
      </c>
      <c r="C51" s="27">
        <v>369.77</v>
      </c>
      <c r="D51" s="27">
        <v>366.43</v>
      </c>
      <c r="E51" s="27">
        <v>357.65</v>
      </c>
      <c r="F51" s="28">
        <v>362.55</v>
      </c>
      <c r="G51" s="71">
        <f t="shared" si="4"/>
        <v>1.370054522577945</v>
      </c>
      <c r="H51" s="20">
        <f t="shared" si="5"/>
        <v>30.775890055188825</v>
      </c>
      <c r="I51" s="21"/>
    </row>
    <row r="52" spans="1:9" ht="15">
      <c r="A52" s="22" t="s">
        <v>24</v>
      </c>
      <c r="B52" s="23">
        <v>288.3</v>
      </c>
      <c r="C52" s="29">
        <v>392.96</v>
      </c>
      <c r="D52" s="29">
        <v>374.32</v>
      </c>
      <c r="E52" s="29">
        <v>366.35</v>
      </c>
      <c r="F52" s="30">
        <v>370.56</v>
      </c>
      <c r="G52" s="72">
        <f t="shared" si="4"/>
        <v>1.1491742868841186</v>
      </c>
      <c r="H52" s="26">
        <f t="shared" si="5"/>
        <v>28.532778355879287</v>
      </c>
      <c r="I52" s="21"/>
    </row>
    <row r="53" spans="1:9" ht="15">
      <c r="A53" s="16" t="s">
        <v>25</v>
      </c>
      <c r="B53" s="17">
        <v>243.85</v>
      </c>
      <c r="C53" s="27">
        <v>309.52</v>
      </c>
      <c r="D53" s="27">
        <v>310.24</v>
      </c>
      <c r="E53" s="27">
        <v>299.12</v>
      </c>
      <c r="F53" s="28">
        <v>309.14</v>
      </c>
      <c r="G53" s="71">
        <f t="shared" si="4"/>
        <v>3.349826156726394</v>
      </c>
      <c r="H53" s="20">
        <f t="shared" si="5"/>
        <v>26.7746565511585</v>
      </c>
      <c r="I53" s="21"/>
    </row>
    <row r="54" spans="1:9" ht="15">
      <c r="A54" s="16" t="s">
        <v>26</v>
      </c>
      <c r="B54" s="17">
        <v>261.5</v>
      </c>
      <c r="C54" s="27">
        <v>340.26</v>
      </c>
      <c r="D54" s="27">
        <v>331.07</v>
      </c>
      <c r="E54" s="27">
        <v>332.4</v>
      </c>
      <c r="F54" s="28">
        <v>336.91</v>
      </c>
      <c r="G54" s="71">
        <f t="shared" si="4"/>
        <v>1.3567990373044552</v>
      </c>
      <c r="H54" s="20">
        <f t="shared" si="5"/>
        <v>28.837476099426397</v>
      </c>
      <c r="I54" s="21"/>
    </row>
    <row r="55" spans="1:9" ht="15">
      <c r="A55" s="16" t="s">
        <v>27</v>
      </c>
      <c r="B55" s="17">
        <v>251.77</v>
      </c>
      <c r="C55" s="27">
        <v>352.37</v>
      </c>
      <c r="D55" s="27">
        <v>346.64</v>
      </c>
      <c r="E55" s="27">
        <v>335.86</v>
      </c>
      <c r="F55" s="28">
        <v>329.33</v>
      </c>
      <c r="G55" s="71">
        <f t="shared" si="4"/>
        <v>-1.9442624903233536</v>
      </c>
      <c r="H55" s="20">
        <f t="shared" si="5"/>
        <v>30.80589426857844</v>
      </c>
      <c r="I55" s="21"/>
    </row>
    <row r="56" spans="1:9" ht="15">
      <c r="A56" s="22" t="s">
        <v>28</v>
      </c>
      <c r="B56" s="32">
        <v>254.33</v>
      </c>
      <c r="C56" s="33">
        <v>336.12</v>
      </c>
      <c r="D56" s="33">
        <v>328.32</v>
      </c>
      <c r="E56" s="33">
        <v>324.42</v>
      </c>
      <c r="F56" s="34">
        <v>326.61</v>
      </c>
      <c r="G56" s="72">
        <f t="shared" si="4"/>
        <v>0.6750508599963041</v>
      </c>
      <c r="H56" s="26">
        <f t="shared" si="5"/>
        <v>28.41976959068927</v>
      </c>
      <c r="I56" s="21"/>
    </row>
    <row r="57" spans="1:9" ht="15" customHeight="1">
      <c r="A57" s="36" t="s">
        <v>34</v>
      </c>
      <c r="B57" s="37">
        <v>271.34</v>
      </c>
      <c r="C57" s="37">
        <v>361.58</v>
      </c>
      <c r="D57" s="37">
        <v>349.96</v>
      </c>
      <c r="E57" s="37">
        <v>344.46</v>
      </c>
      <c r="F57" s="37">
        <v>348.51</v>
      </c>
      <c r="G57" s="39">
        <f t="shared" si="4"/>
        <v>1.1757533530743842</v>
      </c>
      <c r="H57" s="40">
        <f t="shared" si="5"/>
        <v>28.44033316134741</v>
      </c>
      <c r="I57" s="21"/>
    </row>
    <row r="58" spans="1:9" ht="15" customHeight="1">
      <c r="A58" s="41" t="s">
        <v>35</v>
      </c>
      <c r="B58" s="41"/>
      <c r="C58" s="41"/>
      <c r="D58" s="41"/>
      <c r="E58" s="41"/>
      <c r="F58" s="41"/>
      <c r="G58" s="41"/>
      <c r="H58" s="41"/>
      <c r="I58" s="21"/>
    </row>
    <row r="59" spans="1:9" ht="15" customHeight="1">
      <c r="A59" s="56" t="s">
        <v>15</v>
      </c>
      <c r="B59" s="73" t="s">
        <v>13</v>
      </c>
      <c r="C59" s="74">
        <v>422.02</v>
      </c>
      <c r="D59" s="74" t="s">
        <v>13</v>
      </c>
      <c r="E59" s="74">
        <v>456.59</v>
      </c>
      <c r="F59" s="75">
        <v>395.53</v>
      </c>
      <c r="G59" s="76">
        <f>F59/E59*100-100</f>
        <v>-13.373048029961225</v>
      </c>
      <c r="H59" s="76" t="s">
        <v>12</v>
      </c>
      <c r="I59" s="21"/>
    </row>
    <row r="60" spans="1:9" ht="15" customHeight="1">
      <c r="A60" s="61" t="s">
        <v>16</v>
      </c>
      <c r="B60" s="52" t="s">
        <v>13</v>
      </c>
      <c r="C60" s="29">
        <v>415.53</v>
      </c>
      <c r="D60" s="29">
        <v>364.48</v>
      </c>
      <c r="E60" s="29">
        <v>452.36</v>
      </c>
      <c r="F60" s="30">
        <v>395.63</v>
      </c>
      <c r="G60" s="67">
        <f>F60/E60*100-100</f>
        <v>-12.540896631001857</v>
      </c>
      <c r="H60" s="67" t="s">
        <v>12</v>
      </c>
      <c r="I60" s="21"/>
    </row>
    <row r="61" spans="1:9" ht="15">
      <c r="A61" s="16" t="s">
        <v>18</v>
      </c>
      <c r="B61" s="52" t="s">
        <v>13</v>
      </c>
      <c r="C61" s="27" t="s">
        <v>13</v>
      </c>
      <c r="D61" s="27">
        <v>336.38</v>
      </c>
      <c r="E61" s="27" t="s">
        <v>13</v>
      </c>
      <c r="F61" s="28" t="s">
        <v>13</v>
      </c>
      <c r="G61" s="70" t="s">
        <v>12</v>
      </c>
      <c r="H61" s="20" t="s">
        <v>12</v>
      </c>
      <c r="I61" s="21"/>
    </row>
    <row r="62" spans="1:9" ht="15">
      <c r="A62" s="16" t="s">
        <v>19</v>
      </c>
      <c r="B62" s="17">
        <v>270.72</v>
      </c>
      <c r="C62" s="27">
        <v>391.84</v>
      </c>
      <c r="D62" s="27">
        <v>368.89</v>
      </c>
      <c r="E62" s="27">
        <v>407.5</v>
      </c>
      <c r="F62" s="28">
        <v>348.3</v>
      </c>
      <c r="G62" s="20">
        <f>F62/E62*100-100</f>
        <v>-14.527607361963192</v>
      </c>
      <c r="H62" s="20">
        <f aca="true" t="shared" si="6" ref="H62:H72">F62/B62*100-100</f>
        <v>28.656914893617</v>
      </c>
      <c r="I62" s="21"/>
    </row>
    <row r="63" spans="1:9" ht="15">
      <c r="A63" s="16" t="s">
        <v>32</v>
      </c>
      <c r="B63" s="52">
        <v>289.48</v>
      </c>
      <c r="C63" s="27">
        <v>416.99</v>
      </c>
      <c r="D63" s="27" t="s">
        <v>13</v>
      </c>
      <c r="E63" s="27">
        <v>374.93</v>
      </c>
      <c r="F63" s="28" t="s">
        <v>13</v>
      </c>
      <c r="G63" s="20" t="s">
        <v>12</v>
      </c>
      <c r="H63" s="20" t="s">
        <v>12</v>
      </c>
      <c r="I63" s="21"/>
    </row>
    <row r="64" spans="1:9" ht="15">
      <c r="A64" s="16" t="s">
        <v>36</v>
      </c>
      <c r="B64" s="52">
        <v>273.44</v>
      </c>
      <c r="C64" s="27" t="s">
        <v>13</v>
      </c>
      <c r="D64" s="27" t="s">
        <v>13</v>
      </c>
      <c r="E64" s="77" t="s">
        <v>12</v>
      </c>
      <c r="F64" s="28" t="s">
        <v>13</v>
      </c>
      <c r="G64" s="20" t="s">
        <v>12</v>
      </c>
      <c r="H64" s="20" t="s">
        <v>12</v>
      </c>
      <c r="I64" s="21"/>
    </row>
    <row r="65" spans="1:9" ht="15">
      <c r="A65" s="22" t="s">
        <v>20</v>
      </c>
      <c r="B65" s="78">
        <v>275.8</v>
      </c>
      <c r="C65" s="79">
        <v>395.6</v>
      </c>
      <c r="D65" s="79">
        <v>376.63</v>
      </c>
      <c r="E65" s="79">
        <v>400.76</v>
      </c>
      <c r="F65" s="80">
        <v>349.16</v>
      </c>
      <c r="G65" s="26">
        <f>F65/E65*100-100</f>
        <v>-12.87553648068669</v>
      </c>
      <c r="H65" s="26">
        <f t="shared" si="6"/>
        <v>26.598984771573612</v>
      </c>
      <c r="I65" s="21"/>
    </row>
    <row r="66" spans="1:9" ht="15">
      <c r="A66" s="16" t="s">
        <v>21</v>
      </c>
      <c r="B66" s="17" t="s">
        <v>13</v>
      </c>
      <c r="C66" s="27" t="s">
        <v>12</v>
      </c>
      <c r="D66" s="27" t="s">
        <v>13</v>
      </c>
      <c r="E66" s="27" t="s">
        <v>13</v>
      </c>
      <c r="F66" s="28" t="s">
        <v>13</v>
      </c>
      <c r="G66" s="26" t="s">
        <v>12</v>
      </c>
      <c r="H66" s="26" t="s">
        <v>12</v>
      </c>
      <c r="I66" s="21"/>
    </row>
    <row r="67" spans="1:9" ht="15">
      <c r="A67" s="16" t="s">
        <v>22</v>
      </c>
      <c r="B67" s="17">
        <v>257.44</v>
      </c>
      <c r="C67" s="27">
        <v>358.2</v>
      </c>
      <c r="D67" s="27">
        <v>343.3</v>
      </c>
      <c r="E67" s="27">
        <v>343.34</v>
      </c>
      <c r="F67" s="28">
        <v>333.72</v>
      </c>
      <c r="G67" s="20">
        <f>F67/E67*100-100</f>
        <v>-2.80188734199335</v>
      </c>
      <c r="H67" s="20">
        <f>F67/B67*100-100</f>
        <v>29.63020509633313</v>
      </c>
      <c r="I67" s="21"/>
    </row>
    <row r="68" spans="1:9" ht="15">
      <c r="A68" s="16" t="s">
        <v>23</v>
      </c>
      <c r="B68" s="81">
        <v>277.32</v>
      </c>
      <c r="C68" s="71">
        <v>386.43</v>
      </c>
      <c r="D68" s="71">
        <v>371.11</v>
      </c>
      <c r="E68" s="71">
        <v>372.22</v>
      </c>
      <c r="F68" s="82">
        <v>370.56</v>
      </c>
      <c r="G68" s="20">
        <f>F68/E68*100-100</f>
        <v>-0.44597281177797754</v>
      </c>
      <c r="H68" s="71">
        <f t="shared" si="6"/>
        <v>33.62180874080485</v>
      </c>
      <c r="I68" s="21"/>
    </row>
    <row r="69" spans="1:9" ht="15">
      <c r="A69" s="16" t="s">
        <v>33</v>
      </c>
      <c r="B69" s="17">
        <v>280.76</v>
      </c>
      <c r="C69" s="27">
        <v>385.39</v>
      </c>
      <c r="D69" s="27">
        <v>384.17</v>
      </c>
      <c r="E69" s="27">
        <v>373.14</v>
      </c>
      <c r="F69" s="28">
        <v>370.48</v>
      </c>
      <c r="G69" s="20">
        <f>F69/E69*100-100</f>
        <v>-0.7128691643886924</v>
      </c>
      <c r="H69" s="71">
        <f t="shared" si="6"/>
        <v>31.956119105285666</v>
      </c>
      <c r="I69" s="21"/>
    </row>
    <row r="70" spans="1:9" ht="15">
      <c r="A70" s="22" t="s">
        <v>24</v>
      </c>
      <c r="B70" s="23">
        <v>275.43</v>
      </c>
      <c r="C70" s="29">
        <v>381.65</v>
      </c>
      <c r="D70" s="29">
        <v>365.74</v>
      </c>
      <c r="E70" s="29">
        <v>366.67</v>
      </c>
      <c r="F70" s="30">
        <v>368.18</v>
      </c>
      <c r="G70" s="72">
        <f aca="true" t="shared" si="7" ref="G70:G76">F70/E70*100-100</f>
        <v>0.4118144380505555</v>
      </c>
      <c r="H70" s="72">
        <f t="shared" si="6"/>
        <v>33.674617870239274</v>
      </c>
      <c r="I70" s="21"/>
    </row>
    <row r="71" spans="1:9" ht="15">
      <c r="A71" s="16" t="s">
        <v>25</v>
      </c>
      <c r="B71" s="17">
        <v>217.84</v>
      </c>
      <c r="C71" s="27">
        <v>294.28</v>
      </c>
      <c r="D71" s="27" t="s">
        <v>13</v>
      </c>
      <c r="E71" s="27" t="s">
        <v>13</v>
      </c>
      <c r="F71" s="28">
        <v>304.33</v>
      </c>
      <c r="G71" s="20" t="s">
        <v>12</v>
      </c>
      <c r="H71" s="71">
        <f t="shared" si="6"/>
        <v>39.70345207491738</v>
      </c>
      <c r="I71" s="21"/>
    </row>
    <row r="72" spans="1:9" ht="15">
      <c r="A72" s="16" t="s">
        <v>26</v>
      </c>
      <c r="B72" s="17">
        <v>210.22</v>
      </c>
      <c r="C72" s="27">
        <v>310.34</v>
      </c>
      <c r="D72" s="27">
        <v>296.85</v>
      </c>
      <c r="E72" s="27">
        <v>314.78</v>
      </c>
      <c r="F72" s="28">
        <v>312.05</v>
      </c>
      <c r="G72" s="20">
        <f t="shared" si="7"/>
        <v>-0.8672723807103324</v>
      </c>
      <c r="H72" s="71">
        <f t="shared" si="6"/>
        <v>48.439729806868996</v>
      </c>
      <c r="I72" s="21"/>
    </row>
    <row r="73" spans="1:9" ht="15">
      <c r="A73" s="16" t="s">
        <v>27</v>
      </c>
      <c r="B73" s="17">
        <v>233.66</v>
      </c>
      <c r="C73" s="27">
        <v>331.45</v>
      </c>
      <c r="D73" s="27" t="s">
        <v>13</v>
      </c>
      <c r="E73" s="27">
        <v>334.14</v>
      </c>
      <c r="F73" s="28" t="s">
        <v>13</v>
      </c>
      <c r="G73" s="20" t="s">
        <v>12</v>
      </c>
      <c r="H73" s="20" t="s">
        <v>12</v>
      </c>
      <c r="I73" s="21"/>
    </row>
    <row r="74" spans="1:9" ht="15">
      <c r="A74" s="22" t="s">
        <v>28</v>
      </c>
      <c r="B74" s="83">
        <v>227.44</v>
      </c>
      <c r="C74" s="84">
        <v>321.66</v>
      </c>
      <c r="D74" s="84">
        <v>297.06</v>
      </c>
      <c r="E74" s="84">
        <v>319.62</v>
      </c>
      <c r="F74" s="85">
        <v>311.08</v>
      </c>
      <c r="G74" s="26">
        <f t="shared" si="7"/>
        <v>-2.6719229084537943</v>
      </c>
      <c r="H74" s="72">
        <f>F74/B74*100-100</f>
        <v>36.77453394301793</v>
      </c>
      <c r="I74" s="21"/>
    </row>
    <row r="75" spans="1:9" ht="15">
      <c r="A75" s="86" t="s">
        <v>29</v>
      </c>
      <c r="B75" s="87">
        <v>269.45</v>
      </c>
      <c r="C75" s="87">
        <v>379.15</v>
      </c>
      <c r="D75" s="87">
        <v>359.56</v>
      </c>
      <c r="E75" s="87">
        <v>374.14</v>
      </c>
      <c r="F75" s="87">
        <v>357.63</v>
      </c>
      <c r="G75" s="88">
        <f t="shared" si="7"/>
        <v>-4.4127866574009715</v>
      </c>
      <c r="H75" s="89">
        <f>F75/B75*100-100</f>
        <v>32.72592317684172</v>
      </c>
      <c r="I75" s="21"/>
    </row>
    <row r="76" spans="1:9" ht="15">
      <c r="A76" s="90" t="s">
        <v>37</v>
      </c>
      <c r="B76" s="91">
        <v>281.33</v>
      </c>
      <c r="C76" s="92">
        <v>384.26</v>
      </c>
      <c r="D76" s="92">
        <v>365.71</v>
      </c>
      <c r="E76" s="92">
        <v>361.31</v>
      </c>
      <c r="F76" s="92">
        <v>358.65</v>
      </c>
      <c r="G76" s="93">
        <f t="shared" si="7"/>
        <v>-0.736209902853517</v>
      </c>
      <c r="H76" s="94">
        <f>F76/B76*100-100</f>
        <v>27.483737958980555</v>
      </c>
      <c r="I76" s="21"/>
    </row>
    <row r="77" spans="1:8" ht="15">
      <c r="A77" s="95"/>
      <c r="C77" s="95"/>
      <c r="D77" s="95"/>
      <c r="E77" s="95"/>
      <c r="F77" s="95"/>
      <c r="G77" s="95"/>
      <c r="H77" s="95"/>
    </row>
    <row r="78" spans="1:8" ht="15">
      <c r="A78" s="96" t="s">
        <v>38</v>
      </c>
      <c r="B78" s="96"/>
      <c r="C78" s="96"/>
      <c r="D78" s="96"/>
      <c r="E78" s="96"/>
      <c r="F78" s="96"/>
      <c r="G78" s="96"/>
      <c r="H78" s="97"/>
    </row>
    <row r="79" spans="1:8" ht="15">
      <c r="A79" s="98" t="s">
        <v>39</v>
      </c>
      <c r="B79" s="96"/>
      <c r="C79" s="96"/>
      <c r="D79" s="96"/>
      <c r="E79" s="96"/>
      <c r="F79" s="96"/>
      <c r="G79" s="96"/>
      <c r="H79" s="97"/>
    </row>
    <row r="80" spans="1:8" ht="15">
      <c r="A80" s="96" t="s">
        <v>40</v>
      </c>
      <c r="B80" s="96"/>
      <c r="C80" s="96"/>
      <c r="D80" s="96"/>
      <c r="E80" s="96"/>
      <c r="F80" s="96"/>
      <c r="G80" s="96"/>
      <c r="H80" s="97"/>
    </row>
    <row r="81" spans="1:8" ht="15">
      <c r="A81" s="96" t="s">
        <v>41</v>
      </c>
      <c r="B81" s="96"/>
      <c r="C81" s="96"/>
      <c r="D81" s="96"/>
      <c r="E81" s="96"/>
      <c r="F81" s="96"/>
      <c r="G81" s="96"/>
      <c r="H81" s="99"/>
    </row>
    <row r="82" ht="15">
      <c r="A82" s="100" t="s">
        <v>42</v>
      </c>
    </row>
    <row r="83" spans="1:6" ht="15">
      <c r="A83" s="96"/>
      <c r="F83" s="101" t="s">
        <v>43</v>
      </c>
    </row>
    <row r="84" ht="15">
      <c r="F84" s="101" t="s">
        <v>44</v>
      </c>
    </row>
  </sheetData>
  <sheetProtection/>
  <mergeCells count="8">
    <mergeCell ref="A41:H41"/>
    <mergeCell ref="A58:H58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2022-10-26T08:33:11Z</dcterms:created>
  <dcterms:modified xsi:type="dcterms:W3CDTF">2022-10-26T08:33:54Z</dcterms:modified>
  <cp:category/>
  <cp:version/>
  <cp:contentType/>
  <cp:contentStatus/>
</cp:coreProperties>
</file>