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8_{94EC5CFA-714C-4194-90E6-92348F31A5AB}" xr6:coauthVersionLast="47" xr6:coauthVersionMax="47" xr10:uidLastSave="{00000000-0000-0000-0000-000000000000}"/>
  <bookViews>
    <workbookView xWindow="-120" yWindow="-120" windowWidth="29040" windowHeight="17640" xr2:uid="{C02CE25F-5F6E-4B35-9C8C-2F6C5DE5ACE6}"/>
  </bookViews>
  <sheets>
    <sheet name="37_3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<sst xmlns="http://schemas.openxmlformats.org/spreadsheetml/2006/main" count="70" uniqueCount="36">
  <si>
    <t xml:space="preserve">Grūdų  ir aliejinių augalų sėklų  supirkimo kainų (iš augintojų ir kitų vidaus rinkos ūkio subjektų) suvestinė ataskaita 
(2022 m. 37– 39 sav.) pagal GS-1,  EUR/t 
 </t>
  </si>
  <si>
    <t xml:space="preserve">                      Data
Grūdai</t>
  </si>
  <si>
    <t>Pokytis, %</t>
  </si>
  <si>
    <t>39  sav.  (09 27–10 03 )</t>
  </si>
  <si>
    <t>37  sav.  (09 12– 18)</t>
  </si>
  <si>
    <t>38  sav.  (09 19– 25)</t>
  </si>
  <si>
    <t>39  sav.  (09 26– 10 02)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</si>
  <si>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</si>
  <si>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</si>
  <si>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</si>
  <si>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</si>
  <si>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</si>
  <si>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</si>
  <si>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</si>
  <si>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</si>
  <si>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</si>
  <si>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</si>
  <si>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</si>
  <si>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</si>
  <si>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</si>
  <si>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</si>
  <si>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</si>
  <si>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</si>
  <si>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</si>
  <si>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</si>
  <si>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</si>
  <si>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</si>
  <si>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</si>
  <si>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</si>
  <si>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</si>
  <si>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</si>
  <si>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</si>
  <si>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39 savaitę su   38 savaite</t>
  </si>
  <si>
    <t>**** lyginant 2022 m. 39 savaitę su 2021 m. 39 savaite</t>
  </si>
  <si>
    <t>Pastaba: grūdų bei aliejinių augalų sėklų  37  ir 38  savaičių supirkimo kainos patikslintos 2022-10-06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</si>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</sst>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E7F9021-034A-4E1B-B444-A87F451D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597C137-AA64-4F03-9F62-A8293855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E795827-FD3E-4AE9-8493-C7573A56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F36A47D-0049-4E8C-90CB-5EC30E43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213365A-7E9D-4ACE-8EFA-A79F989D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FD9852C-E792-41A7-A1C7-598D8C19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65F7C04-541F-4C20-85A1-503DD49C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C04D4E1-4EDB-4817-87EE-B7ED8EF4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C5897B5D-6450-4DE4-A109-4CD54FD1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F08DF7B-A631-45C6-B8C4-BDC0CB86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9AF44F8-D3C1-4AE6-AE08-E1F1088F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095691D-1FA3-42F7-8B9D-2FA11C90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C40A5BD-7732-4B54-A349-3DE67A83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EFD30FF1-8211-4E96-B87F-DE7F54E7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17FDD94-83F6-4556-BF97-F8943A65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F0030C5-FAC9-4A69-974D-BE1DD0CE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DB36345-0D09-491F-A011-C3973B3E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11FB50D-4878-4A47-8272-A8B74459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1A8A59C-ED33-4A9C-A426-6FB64388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8F5C6CB5-F9D0-4D3B-B9ED-37B3CD9C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A98035F3-2729-434E-9A4F-074FBA42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DBB213C4-A7E9-454B-BC12-25797312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030B0BCF-3035-4DB3-807D-0D3C08FA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F2CF75F5-BE22-4B10-BD65-91EA8740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27F5C821-A847-4364-A1D2-748D0077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73C426C4-D51B-4533-A924-E4985DDD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8C0DF195-0B07-483A-829D-DCD85F5E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9C067552-BE5C-416C-8452-8ECF32C0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38D78235-BCF3-4BE0-91F3-44051E137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B6D8965-3F1C-4F98-B5CC-61D7740A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2A59D418-D31E-4247-AFCA-BCBAE5388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16E50282-6621-445C-AF41-E30AEBF8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69992895-DB73-46FE-B62D-12983822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A9FFC448-5F83-4F7F-9BCC-6B0A6AE2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04628B68-F860-4F95-9D84-32DD45E6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49C5C3ED-F3E7-4FDC-850C-175880DC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5067B7EB-698C-4248-A1C1-84B940F7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279B4A16-BEBB-4FA0-AEE9-8206F13A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2DE3E15-1B55-4F8A-9395-724694F9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11E2E32-20FE-4038-AF84-C57A8526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19788897-909B-493C-A54E-245A1A02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D26AA6D1-3FDA-4396-BC0F-05944EC1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3DC93FB-06FE-4316-B874-ACAB31D0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4EE3EEE-1AA9-4254-B621-09C6FAEE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E991E63-D30E-434D-A90F-66F72E2C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486321C-B454-4FAC-A1C3-C4184803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2F3DD58-1C51-4840-AAAC-56BCF3D5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E279F2E8-5477-4313-82EA-B9635B70A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C88A074-6430-4FA9-8A62-A481D9C6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ACF3B0B-65DC-4A09-A628-0A510726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403A0ED8-A14F-4107-9988-74C9B059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09EFC226-0254-40B2-875D-064C5B30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D4CE1D6-84C9-45F5-B57C-60B0AE47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6F9839E-9C6D-422A-A701-96F57C37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E153B25A-146C-4282-9FF9-D412301D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B9D5D3B-A580-4445-B69C-19BBA2BE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9B43080-BFEC-4F31-A563-165C0EAB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E7479AE-0D5F-45FD-A658-DAC8FD8F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C5C0ECD-54AD-4452-A98C-F5A094F6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3799B30-1731-4605-85E8-FD4E0A08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F8F4493-838C-4855-8326-B8084918E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827575E-570A-44E2-9C6F-D878D32F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75DABA2-975D-4837-9117-33C5F969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965608E-92F3-40F1-8391-C9C98F88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5018F7A0-6486-41FA-9D13-7A103CD8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DB9900C5-D138-4BF5-BB28-21008C68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92A7400D-630A-462F-B618-0ED1BF5E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83BAFD9D-71AC-46CB-9B94-30B7DD82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183415A8-44DE-4F4E-A038-048F07FA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99925368-780B-4BF0-9E52-99AB5930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4FF9BB31-5875-4CB2-BCA6-8EA48343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3A886F5E-4D53-4351-8515-4ADD8ACF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B193D39B-43DD-47F0-B391-A169D1CC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DE3FE8EA-3DEF-48F7-BDE2-09469BBA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CEF947EE-E60F-4E7A-90F3-D6F6A213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DD46A9DE-1EEC-4C22-B022-E681AD73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DC6BAADE-92A5-4F17-AFBD-35C2CF4B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7BF87224-5F1B-40E5-93ED-FE02A2E3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11F1A68B-6805-4E50-8282-638EE9BB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263935AC-D294-4CA3-8D3F-9436719F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DB73BEFA-DA09-4672-8F12-A792B65A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2DB2E3F-E580-453C-8D42-AA32A416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1A9BD36-14EC-4B7B-B8EB-1A58B22D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280ED53-C13B-4FC3-AC79-0D7B885F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0BFFE204-8B91-4FC8-945E-5678C9D7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615A4788-B41F-41AA-ABCA-294C5AA0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7A64AC99-7AE8-410B-AE77-ABE177E5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4749A96-1DB7-4EC4-B750-68099FF9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A079C42-185D-476B-AD2E-C8DF731F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B5BFED6-7F26-46DA-B632-FAD7D89B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A89E9991-E667-4F1E-9772-43901BDB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8DD01C5-EBC6-40BD-A58A-FBF17951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7507B98F-1F1E-4676-987C-8E6FDACF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E16A595-E9FE-4915-9171-63181B8B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2189FDF-0770-4BC7-A4BE-F3006E2E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8B98EA2-31C2-4C3C-ACA5-90CB1378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0E7A5855-52B4-4AC7-A31B-05663082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24F0C32A-29EB-4B6D-AF6A-4D3C9678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D648FB4-A63F-4730-AD92-00E7C392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A3C57BDF-AF96-4626-9DC0-05066EBF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CF8601E-5443-4549-9F91-CAB0722D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4BB3959-98D6-4AA0-AC07-B6271AB2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C6319A6F-4B6F-4517-93B5-0C441C27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5AF886E7-2CB2-4886-A3A8-815E0941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FCE2511-B781-44DF-ACBB-F46347F4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E9B1326F-5CDB-48F7-A1DC-E0662EBE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E7AEB90-9D19-4E65-A225-E5846906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59CD748-4D28-43B5-8784-B41D9377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189393E-D188-4D12-A737-F8B8B662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186DB726-F0A4-499E-AB69-715E0CC1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E3FE44F-4BDD-4932-83EF-BEF69C74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C89B9035-CC97-42A5-8D9F-5329591F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C8FF976D-754B-472F-B775-36F7750E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2561F74-6C04-4291-AC2D-D0D3F75B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29FD270-5F74-4885-8714-3941205F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B946FFE-824F-4925-9C52-81CD4B74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E364C948-38C7-4E1A-B8AB-0CB4BA73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C20F904A-7466-4564-BEA9-722DF2A9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25B1F7CB-BAD1-4127-91CC-CE68C920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03A7F7EA-6356-45D9-8732-BC1D7BCC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BDC89153-897B-4208-AAB8-CA136A33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49056EC9-EF8F-408C-AAF4-830E1FB3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1AF85E3-1CE4-45F9-94E5-AE051C27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8DC80140-5529-4F44-8FDA-26DA9E42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4CE2C4BF-F986-4A12-B175-0D489A9F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EE4F6682-A07D-4120-9EC8-975097D8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AF086962-8312-4537-BFC3-3921561A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C675AD2B-8DB5-49FC-91D9-1D299392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358FEC7C-3998-4322-8C30-6489D630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0C7AC087-B7F4-4769-B515-65D60922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AEA8D10B-0EA5-4ECF-8E6B-5E4F3DA3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75861637-72CB-4BE5-A668-8E5ACC9C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73C14554-D6C0-46F5-95A1-866A687F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A49458D9-C572-421D-B549-FED939AE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AF27D6A1-FEF0-4FC8-8954-540A6532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F2CE472-7915-46EC-9302-714D7A86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F663F0DC-CF47-48A9-955F-ABB7AFF0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E5B356EB-C7A6-4EE5-BA49-83CB9F58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90E840B7-E4FC-4C86-AEC4-DF5FC086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2CC7752-8763-4095-BB57-327C8EF6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80E4E6CF-31CA-459A-A506-6B8089E6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53B1AF53-08CA-4283-97BF-B216A28E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DB8800F1-B790-4658-832A-6B24E199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8A366C9A-8A72-40FC-9650-018E41E3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3239F81C-F381-44F7-A5E4-AA2D2340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F6B3F3E4-3930-4AE2-85A6-1F44CBC5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72D34CC0-D923-449C-AFAD-BC18A33F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1267F01-05F7-4165-8628-54171FCD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A9B7F65B-E283-4D78-8F5D-F87A5A89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D69D9B20-207B-4457-BAAD-25CEE825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46987CB0-4C7F-4481-81A2-5F87DCA6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C04BC9CA-6F86-48D1-BC47-EA75E8F2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9D4936C0-0863-49B7-9755-ED0C6717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536CD50C-827F-447A-9B5F-A7D152B8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285BA966-41DF-4697-BD06-31BE4E6E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B732055C-0B9A-4C73-86DD-9985F692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B0006B7D-1453-423E-8BB7-273C54A8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F61D58BB-C306-4119-BEF8-AE8C8EE1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69DF5223-80E2-4D68-9CD9-41103867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309C763A-51E3-490C-ABBF-A85B2C6F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65C27F39-748D-4422-8F82-862A2747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5B0A7788-63F0-4EDC-9585-A05AA63A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3D273B5-7E1C-4BE1-A2A3-2090489D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1A3C642-6162-4A60-BA62-B22EB92A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723A552-8429-413F-9935-C7FD062A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87976905-9A2B-4270-A970-D0DCFD0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84C1457-B34E-4274-85A8-A01BFA10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65142483-AF04-4087-BE52-B246B7B3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AF7D4BA2-25A9-4A76-8A16-B2F26175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D239C874-98DF-498B-B59D-4AC6C707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7F9DAB2-25CE-4CD8-88E4-A3A2B97D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9CFEB777-361B-4DB7-82A4-848ACA01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AB5DB66-514F-41F4-BC7C-4630F8E9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09F6C3F6-1DB5-4DC0-B212-E2A040D6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6B4034E1-3780-4DD4-B3E2-5100DE4B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6711140-6969-451C-848B-0907DC78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CECEAE4A-BC05-459A-B999-FC8C1DD2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68297FF-7CDC-4A59-A614-DD743C6A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F26F71A-140D-42CE-A4DD-2FC72C00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4752BDD-533C-4612-8CEB-583F4FE4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380E29C-8D5D-49E1-9C81-34B629B6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D33F27E8-EFD9-4778-9C73-6176E7CF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E4811748-4E4E-411F-B172-27D8EE2B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725C1B3F-6A18-4918-9069-3FE1646C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42EECDB0-1DAF-46A7-86E0-AAAF6EEA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723D7AF0-25BF-4584-8B5E-FDA58045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79CF53D4-9A78-4169-BB7D-A9776DC6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AC8FF917-593E-43A7-BC8F-36FBBC7D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26ACCF9E-8BB4-4586-A568-8007E460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8991CF60-E24E-4C2B-88B9-88D4E019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47AF5E98-C88B-4EC0-A2CB-6617CAE4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9C84997B-B6C6-48EF-A7F1-3E129CEA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DA75417D-5157-4C60-A2CC-4D3A35FA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B921D14-91BA-4AF9-A63C-EF9ABD35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E2BB08CE-D64F-487D-9D17-D300FD7C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9B2A273F-5EB5-4551-9CA0-32C4564F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9B89FC83-DFC0-42E9-8B7E-F96CCA04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AFEE3FA2-1E81-47D7-85B5-24404F5D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0DDD91D0-91B9-4892-A6B2-D4F9551D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2F676FDF-F3DD-4024-95F7-4F865C2A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B6C6C2DC-79A2-46A1-B35B-2CD48E6C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E9560180-5170-4D42-81D1-8B2A9F99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9789C18A-19FC-4D1F-89D9-05DAAC3D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84D4D98E-B348-41C9-8CFB-7453AF5D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4ADA06FA-C90B-4528-BEC1-62D08C71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8CA767BC-A169-422C-9F3D-B36DA33C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643E1744-5DE2-4582-9AA8-5916FC9C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B3CB3E1E-4FCE-457D-A9FA-CE4348AA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8E135C6-E1FB-4FC5-9774-13045609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86C9B85C-87B4-42C8-90E5-BCA865ED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555F562F-58FE-4374-A33F-B60F9D47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3C2B03B5-A706-48EA-9B3D-3586D102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833785AB-0957-4694-8B81-9DA9E5E0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D4D0B8C-092E-489F-A9E6-1F4281A4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AC613DF9-A867-4258-8AB9-8D7FBFF0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600C5F88-D688-4EE1-8B64-99A084FA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B6593593-9680-42B8-B141-A0A733DC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4F93ED9A-F3CC-4EE2-B8DE-5639EB0A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C9AF722-D2DF-4426-859B-E589EED9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7C335C3F-7EFD-466F-9954-D47A3D87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DD4DC6B-0A24-421D-A25B-0C6B2774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AC6BB4EC-4DD4-42A6-941D-4F19403C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B683695-E143-4DE4-A1E0-45F8EC3E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258900DD-E2D6-4169-B4E9-D3F1C25B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8169737-CF72-4C79-A893-20CE693A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F2DF9A2D-F0A0-4D38-9CAC-6DF4F612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5F92D18-4C51-42FB-A3F4-DB96B43E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50EB1AA8-1D21-4181-8C07-A02B60B53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0DEB146-3A38-4352-8EFE-DA99EE2B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28B2C8D-ED32-4146-AC70-C042C9CC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8499093-E976-4A4D-B15E-385CA734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F030AA88-2634-41DF-8D40-16218EF4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51AAB4CF-B003-4CBF-968C-F81A4B6C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02E584D8-C924-4FB8-8256-9C73E944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29DE2D7C-B930-45B9-BF68-F6FF1D4A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F0BB07A6-DA9F-4161-87E0-E3ED2120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3FC29AB7-AACA-4B62-9368-64FBD50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6BEC060C-4FB6-42A8-B9C5-CDA392D0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8C58B6C3-DDF5-4D18-9BB2-7E39FBB1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0B28301D-99AC-42E2-9130-B78F130B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0CC8138E-7D5C-49B4-B022-68B5C189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909DA382-4D09-49A7-834A-7F070F14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57FD653A-A5F9-4487-9CD8-C011368D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C01AA0D8-27E2-4142-98E2-EF06315D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F28EBB01-CFFF-412B-8D45-2CF5312E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FC2FAF13-3624-438E-B16D-D372FB57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77A72B08-F1B0-4646-BA7B-6655311E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F0DDE69-B0D0-45DD-843C-5FD16699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4D30530B-059C-4433-B9F2-9BF8EB04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A161D7F8-390E-4F3F-A3EA-9238311A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0CB1F079-1EF7-41D3-9D26-D06B5D5E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02B76AB9-5B37-4E51-90EF-B82442FE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049C96A8-CC5C-4DA9-BC30-74CF70BC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B246BC3F-DD52-4E85-AF13-9993477B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5B500E52-C407-43FD-A62F-D9C9DDB2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F22B39EE-F450-466D-B8E5-E07416DD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4408948E-7DD9-4590-8DC9-809CCFE1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E76989B8-9DFF-4C83-9A29-3DDDE656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E3E913C7-75A4-44A4-A98E-10472343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8FB5D56C-9B91-4CF4-A6B3-B73F023E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47548971-EAAC-4F85-AF40-E0E7DC50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C64A1188-3FFA-4D8C-A441-CD870321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DDBDE21-918D-4474-92F4-C652E177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E60ADB23-6007-4274-BF2F-B9125355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6A4BDA0-BC1D-4395-AF7F-4DA40B24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2D94D756-8804-431A-B904-BEA84EED8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8B354755-4676-4537-8632-C9E195F1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3A825EF4-C39E-4196-BA08-14D23FA51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EB5BCD7-C473-4C15-B02B-1895AD19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51FF7CDE-F280-4848-9977-4B6168B7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FA06AAE5-E9A6-4E8C-99CC-02F6A8F0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B3568A24-198E-492E-BAD9-BA3B0196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1D58E2F6-BE5B-48D3-B2E3-EDEAE48C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4306A4F4-E581-4426-B5E0-96F35B0C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B550F3C8-FD97-4A82-9D2A-B371F3A8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3981903-78C6-4CF4-B5B1-B7768012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07F1108-CF8F-46C8-923D-8BB9A0BD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E993A3EA-146B-4DF0-A8CA-C52E218D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B8E7BE5A-29DD-4125-BBE4-1C1B7014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4C2AFB99-0AEE-48DD-A000-86A1A45F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B4923C88-FDAC-4B4A-9F57-30754CB3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74229D02-3A42-4435-9CBD-D628DA8A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1D015A07-2F9D-443E-9858-43FC65BD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CCB340A6-9E77-474A-9090-AFB24EF8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5801D390-3BAE-4DAE-A77D-7347641A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A74BC343-6AE8-4F74-A29A-B10101CD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8C2406AC-F1AA-4D80-BF00-A4EB3A24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2942B1AA-DE34-4C3D-AA58-F03157A7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92BA2ED5-0ACE-4871-8C6E-BA3FF781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5625ED59-7666-4A0C-8871-21B06515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1B9F64CC-6945-4D58-8876-155CBDBC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D70CE170-1A98-4CB9-B4A8-65B8956C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4204EA88-58EF-491A-A53A-5F049BA9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9B027D7B-E164-4E39-9BBA-580A1DE8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1D3D1EA7-CD67-4C01-BCBC-5A1B7A23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08F365B9-8710-4CD5-9D49-17744EBC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B453BE5F-0D6C-41CC-A8E3-20C555BF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662073E8-5A66-4A28-BD6B-5E2E896F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657ADF94-7941-47F8-A9F9-06904671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6DAB34C5-EB65-4F88-B99A-936C6547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E90F46CC-FB55-4BE5-8DFD-F01BFCBC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5F3E17A-B53F-4F6A-9979-5C943892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58B9A2D1-0778-4896-AF4C-B5775FA8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B849F3D8-C9D2-4BDE-ABCF-CE26E504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0A0C05BC-A8B4-4D72-9917-D8152598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7EB5DF34-B4BB-4025-A0C4-DF2E3C6C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9AA9714D-6254-4B71-8318-D978B443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F5A518A6-72F2-4944-8B8E-0D22D2CC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D6281283-CA78-45A7-AB85-28602626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B58325DA-C37D-4F31-A616-7184D367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2406ED64-77C7-47F6-BD49-167BAED3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E31C4BD-D9F7-44EC-B304-C137DAB4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F7226987-20E9-4DD7-BB67-37EC39E7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DFAFF0A7-8EFD-4CDF-8A17-CC87EC14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4052FE49-2382-41B8-B586-955019C7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BE6FDFEC-4088-46EF-9265-B893790E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AEE1206-C023-40B2-A9CF-0AC4D1BC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2C2701F-E1BE-4C18-A63D-614E9045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B48E5E54-038D-4AEC-BE61-CEE053C6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ED3A3E63-ECB0-42F0-8F78-7DCC2436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0B923DF4-9B64-4D61-B066-BC09D315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430F0CF3-C592-4EB2-BBBE-78319810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348F4868-DBFF-49C7-974A-8C9DD58F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7116EDEB-94BC-486B-A0B9-953E7B58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8F7F4C86-3C29-4E1E-B3EC-99054AC2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94ECB45-18B6-4192-B052-F257258A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33E59093-7576-4194-AE8A-88FCB7B3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A41DE4CD-CDDD-43DE-A37C-9CBA2D58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32C1B20-92F9-4E0D-B98E-6369FC48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44473CF-3F8B-4A5C-ADA9-31E374D5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347FCD4-7241-4F55-AEAA-AF52739B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12D407F5-2717-42F9-8900-8938A0DE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4442B16E-3642-4588-BE45-5A45C2BB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DD427648-8103-49DF-8290-8126009D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F5EC8FC-98E7-4B8D-BBF5-08DA7067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21211FEE-0DE7-49DC-9EF4-B21FA6A0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B795E3E3-F70B-4B88-AE4D-FB66F6FF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404E7D55-24DE-4879-A360-B956BDDF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662621F6-7BC5-4ED7-8E14-589ADBDD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4BD94753-B39D-46EF-80AA-B5A6ED64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B62C89D-A26C-4152-ACC2-F178A18A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BFEA2081-446D-4F09-9260-EB02E001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B0B3ADC4-10D9-4A7F-9F61-4CADA12E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4D706B85-24DF-4EB7-8A22-17E06E59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F62066B7-2E79-4DF0-8C8F-12C21DE9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1000D1A7-5ED5-4111-9136-853A8D51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D41074DD-300A-4A8C-86A8-7FC12927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FB3ACB79-FCF7-4E5C-BB0B-FB0E64D1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09829F5C-EE09-48FB-84F0-1B1CB70C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50854DAA-A531-4BB0-9F33-0E3E7D1E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A8900EA-A714-4E11-AB11-B956DC9D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0088CBAF-69CD-48BF-A970-A5028758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ED12CE12-F144-4A05-A196-241F2399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924BFCB1-67BC-4A07-B9F3-B7E013C8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5618EDBC-C7A2-483E-823B-DF6225A4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34AFCB6A-4697-4F78-8194-55620162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9DDF1C4-C2B7-48EC-A73F-744AC322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68BA38DA-054C-4B30-8AE3-16B9CCB3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FB25D35F-D53A-43C5-83C9-DCF9458B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5EC0E7CD-9233-4F46-9FCB-7369B663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37718AB9-C1F3-4979-BF28-57EEB708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FE516351-08F3-4942-9E72-5E073D3B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5C1F5C65-F9D4-448A-8116-CE15FE56E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99FBA77D-8A3D-4057-91E5-196FA32E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E281405A-F30E-47F9-97A2-83500E23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E9BF972C-FC92-4B0D-B073-3A3A5DCD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F7021C88-9344-4B7F-BB4F-294F2F88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E9AD4545-5576-4AF6-A5CB-D4128923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D0286D0B-AA47-4275-811A-E3B69BDA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D903E99C-7E42-4165-8899-28B4BDC3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9AD9E4F3-9C99-49B8-A319-155E7F99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E9049238-327E-48A5-8C11-FF7D3D15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4" name="Picture 2" descr="https://is.vic.lt/ris/space.png">
          <a:extLst>
            <a:ext uri="{FF2B5EF4-FFF2-40B4-BE49-F238E27FC236}">
              <a16:creationId xmlns:a16="http://schemas.microsoft.com/office/drawing/2014/main" id="{F6B97343-1946-440D-9C73-BEAA54DF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235AB069-B0AA-45C3-9968-DBC90E054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435C524-2395-4CB3-BCB5-0168C4F6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F0F1FE05-ACF2-4BB7-BFCC-181635B2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CF6A950-EA15-4DD4-B9F4-6A56C31E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AA827D4A-28B0-4E2F-B0E6-16B2FFBB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576AAA8B-8931-4911-B422-8AAFF1755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5BC72A6F-74A2-4CA3-8DC4-97F06392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08435F7-51A5-48DF-BB28-FDFB59B4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9F8E1B5B-62E7-4995-82D7-2E5D3D98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6E6522C9-8A6B-4B25-AB44-3F51B8FB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483475D3-E939-40CB-949F-9C30B800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8D90585-511A-4FAB-A7F7-54C59CB9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4C745953-388E-4997-B31C-2C607E5A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A77040A3-9AC8-45AA-A3BC-41A48A94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983ED5D6-27C3-4192-9081-828B7C48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C798BC62-55CB-41D1-8222-2B562B32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9BE9C808-9604-4FC5-91CE-1BD24D61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90C3-A743-4DF1-93EA-DC2884862483}">
  <dimension ref="A1:P60"/>
  <sheetViews>
    <sheetView showGridLines="0" tabSelected="1" workbookViewId="0">
      <selection activeCell="O13" sqref="O1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220.435</v>
      </c>
      <c r="C6" s="26">
        <v>220.12799999999999</v>
      </c>
      <c r="D6" s="25">
        <v>300.37200000000001</v>
      </c>
      <c r="E6" s="26">
        <v>300.13099999999997</v>
      </c>
      <c r="F6" s="25">
        <v>319.78100000000001</v>
      </c>
      <c r="G6" s="26">
        <v>319.51799999999997</v>
      </c>
      <c r="H6" s="25">
        <v>325.029</v>
      </c>
      <c r="I6" s="26">
        <v>324.86399999999998</v>
      </c>
      <c r="J6" s="25">
        <f t="shared" ref="J6:K20" si="0">+((H6*100/F6)-100)</f>
        <v>1.6411231436514413</v>
      </c>
      <c r="K6" s="26">
        <f t="shared" si="0"/>
        <v>1.6731451749197248</v>
      </c>
      <c r="L6" s="25">
        <f t="shared" ref="L6:M20" si="1">+((H6*100/B6)-100)</f>
        <v>47.448907841313769</v>
      </c>
      <c r="M6" s="27">
        <f t="shared" si="1"/>
        <v>47.579590056694286</v>
      </c>
      <c r="N6" s="28"/>
      <c r="O6" s="29"/>
      <c r="P6" s="29"/>
    </row>
    <row r="7" spans="1:16" s="30" customFormat="1" x14ac:dyDescent="0.25">
      <c r="A7" s="31" t="s">
        <v>12</v>
      </c>
      <c r="B7" s="32">
        <v>230.58</v>
      </c>
      <c r="C7" s="33">
        <v>230.55</v>
      </c>
      <c r="D7" s="34">
        <v>344.702</v>
      </c>
      <c r="E7" s="35">
        <v>344.702</v>
      </c>
      <c r="F7" s="34">
        <v>365.50599999999997</v>
      </c>
      <c r="G7" s="35">
        <v>365.45100000000002</v>
      </c>
      <c r="H7" s="34">
        <v>350.45100000000002</v>
      </c>
      <c r="I7" s="35">
        <v>350.35899999999998</v>
      </c>
      <c r="J7" s="32">
        <f>+((H7*100/F7)-100)</f>
        <v>-4.118947431779489</v>
      </c>
      <c r="K7" s="33">
        <f>+((I7*100/G7)-100)</f>
        <v>-4.1296918054677718</v>
      </c>
      <c r="L7" s="32">
        <f>+((H7*100/B7)-100)</f>
        <v>51.986729117876678</v>
      </c>
      <c r="M7" s="36">
        <f>+((I7*100/C7)-100)</f>
        <v>51.966601604857942</v>
      </c>
      <c r="N7" s="28"/>
      <c r="O7" s="29"/>
      <c r="P7" s="29"/>
    </row>
    <row r="8" spans="1:16" x14ac:dyDescent="0.25">
      <c r="A8" s="37" t="s">
        <v>13</v>
      </c>
      <c r="B8" s="32">
        <v>222.095</v>
      </c>
      <c r="C8" s="33">
        <v>221.88900000000001</v>
      </c>
      <c r="D8" s="34">
        <v>277.149</v>
      </c>
      <c r="E8" s="35">
        <v>277.13099999999997</v>
      </c>
      <c r="F8" s="34">
        <v>330.05200000000002</v>
      </c>
      <c r="G8" s="35">
        <v>329.89800000000002</v>
      </c>
      <c r="H8" s="34">
        <v>351.06099999999998</v>
      </c>
      <c r="I8" s="35">
        <v>350.96800000000002</v>
      </c>
      <c r="J8" s="32">
        <f t="shared" si="0"/>
        <v>6.3653606098432931</v>
      </c>
      <c r="K8" s="33">
        <f t="shared" si="0"/>
        <v>6.3868225936501659</v>
      </c>
      <c r="L8" s="32">
        <f t="shared" si="1"/>
        <v>58.06794389788152</v>
      </c>
      <c r="M8" s="36">
        <f t="shared" si="1"/>
        <v>58.172780083735574</v>
      </c>
    </row>
    <row r="9" spans="1:16" x14ac:dyDescent="0.25">
      <c r="A9" s="38" t="s">
        <v>14</v>
      </c>
      <c r="B9" s="32">
        <v>234.16399999999999</v>
      </c>
      <c r="C9" s="33">
        <v>234.089</v>
      </c>
      <c r="D9" s="34">
        <v>321.10500000000002</v>
      </c>
      <c r="E9" s="35">
        <v>320.88099999999997</v>
      </c>
      <c r="F9" s="34">
        <v>327.32400000000001</v>
      </c>
      <c r="G9" s="35">
        <v>327.14</v>
      </c>
      <c r="H9" s="34">
        <v>327.06400000000002</v>
      </c>
      <c r="I9" s="35">
        <v>326.952</v>
      </c>
      <c r="J9" s="39">
        <f t="shared" si="0"/>
        <v>-7.9432000097767741E-2</v>
      </c>
      <c r="K9" s="40">
        <f t="shared" si="0"/>
        <v>-5.7467750810047846E-2</v>
      </c>
      <c r="L9" s="39">
        <f t="shared" si="1"/>
        <v>39.673049657505004</v>
      </c>
      <c r="M9" s="41">
        <f t="shared" si="1"/>
        <v>39.669954589920934</v>
      </c>
    </row>
    <row r="10" spans="1:16" x14ac:dyDescent="0.25">
      <c r="A10" s="38" t="s">
        <v>15</v>
      </c>
      <c r="B10" s="32">
        <v>203.13200000000001</v>
      </c>
      <c r="C10" s="33">
        <v>202.50899999999999</v>
      </c>
      <c r="D10" s="34">
        <v>308.36399999999998</v>
      </c>
      <c r="E10" s="35">
        <v>308.04700000000003</v>
      </c>
      <c r="F10" s="34">
        <v>312.56200000000001</v>
      </c>
      <c r="G10" s="35">
        <v>312.07499999999999</v>
      </c>
      <c r="H10" s="34">
        <v>320.25900000000001</v>
      </c>
      <c r="I10" s="35">
        <v>320.077</v>
      </c>
      <c r="J10" s="39">
        <f>+((H10*100/F10)-100)</f>
        <v>2.4625514297963349</v>
      </c>
      <c r="K10" s="40">
        <f t="shared" si="0"/>
        <v>2.5641272130096979</v>
      </c>
      <c r="L10" s="39">
        <f>+((H10*100/B10)-100)</f>
        <v>57.660536006143786</v>
      </c>
      <c r="M10" s="41">
        <f>+((I10*100/C10)-100)</f>
        <v>58.05569135198931</v>
      </c>
    </row>
    <row r="11" spans="1:16" x14ac:dyDescent="0.25">
      <c r="A11" s="38" t="s">
        <v>16</v>
      </c>
      <c r="B11" s="32">
        <v>187.29300000000001</v>
      </c>
      <c r="C11" s="33">
        <v>186.28800000000001</v>
      </c>
      <c r="D11" s="32">
        <v>284.99900000000002</v>
      </c>
      <c r="E11" s="33">
        <v>284.108</v>
      </c>
      <c r="F11" s="32">
        <v>285.92200000000003</v>
      </c>
      <c r="G11" s="33">
        <v>285.52100000000002</v>
      </c>
      <c r="H11" s="32">
        <v>296.56299999999999</v>
      </c>
      <c r="I11" s="33">
        <v>296.11799999999999</v>
      </c>
      <c r="J11" s="39">
        <f t="shared" si="0"/>
        <v>3.721644364546961</v>
      </c>
      <c r="K11" s="40">
        <f t="shared" si="0"/>
        <v>3.7114608032333791</v>
      </c>
      <c r="L11" s="39">
        <f t="shared" si="1"/>
        <v>58.341742617182689</v>
      </c>
      <c r="M11" s="41">
        <f t="shared" si="1"/>
        <v>58.957098685905692</v>
      </c>
    </row>
    <row r="12" spans="1:16" s="30" customFormat="1" x14ac:dyDescent="0.25">
      <c r="A12" s="42" t="s">
        <v>17</v>
      </c>
      <c r="B12" s="43">
        <v>183.33600000000001</v>
      </c>
      <c r="C12" s="44">
        <v>182.96700000000001</v>
      </c>
      <c r="D12" s="43">
        <v>253.31</v>
      </c>
      <c r="E12" s="44">
        <v>250.73400000000001</v>
      </c>
      <c r="F12" s="43">
        <v>242.97300000000001</v>
      </c>
      <c r="G12" s="44">
        <v>242.179</v>
      </c>
      <c r="H12" s="43">
        <v>247.61</v>
      </c>
      <c r="I12" s="44">
        <v>247.05199999999999</v>
      </c>
      <c r="J12" s="45">
        <f>+((H12*100/F12)-100)</f>
        <v>1.9084425018417619</v>
      </c>
      <c r="K12" s="46">
        <f t="shared" si="0"/>
        <v>2.0121480392602251</v>
      </c>
      <c r="L12" s="45">
        <f>+((H12*100/B12)-100)</f>
        <v>35.058035519483354</v>
      </c>
      <c r="M12" s="47">
        <f t="shared" si="1"/>
        <v>35.025441746325839</v>
      </c>
      <c r="N12" s="28"/>
      <c r="O12" s="29"/>
      <c r="P12" s="29"/>
    </row>
    <row r="13" spans="1:16" x14ac:dyDescent="0.25">
      <c r="A13" s="37" t="s">
        <v>13</v>
      </c>
      <c r="B13" s="32" t="s">
        <v>18</v>
      </c>
      <c r="C13" s="33" t="s">
        <v>18</v>
      </c>
      <c r="D13" s="34">
        <v>263.48599999999999</v>
      </c>
      <c r="E13" s="35">
        <v>261.185</v>
      </c>
      <c r="F13" s="34" t="s">
        <v>18</v>
      </c>
      <c r="G13" s="35" t="s">
        <v>18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>
        <v>183.69</v>
      </c>
      <c r="C14" s="35">
        <v>183.3</v>
      </c>
      <c r="D14" s="53">
        <v>225.43199999999999</v>
      </c>
      <c r="E14" s="54">
        <v>222.101</v>
      </c>
      <c r="F14" s="53">
        <v>232.845</v>
      </c>
      <c r="G14" s="54">
        <v>232.845</v>
      </c>
      <c r="H14" s="53">
        <v>223.886</v>
      </c>
      <c r="I14" s="54">
        <v>221.64699999999999</v>
      </c>
      <c r="J14" s="48">
        <f>+((H14*100/F14)-100)</f>
        <v>-3.8476239558504659</v>
      </c>
      <c r="K14" s="49">
        <f>+((I14*100/G14)-100)</f>
        <v>-4.8092078421267388</v>
      </c>
      <c r="L14" s="55">
        <f>+((H14*100/B14)-100)</f>
        <v>21.882519462137296</v>
      </c>
      <c r="M14" s="56">
        <f t="shared" si="1"/>
        <v>20.920349154391701</v>
      </c>
    </row>
    <row r="15" spans="1:16" s="30" customFormat="1" x14ac:dyDescent="0.25">
      <c r="A15" s="31" t="s">
        <v>20</v>
      </c>
      <c r="B15" s="43">
        <v>209.87899999999999</v>
      </c>
      <c r="C15" s="44">
        <v>209.79900000000001</v>
      </c>
      <c r="D15" s="57">
        <v>289.40100000000001</v>
      </c>
      <c r="E15" s="58">
        <v>288.64999999999998</v>
      </c>
      <c r="F15" s="57">
        <v>305.10399999999998</v>
      </c>
      <c r="G15" s="58">
        <v>304.149</v>
      </c>
      <c r="H15" s="57">
        <v>281.58600000000001</v>
      </c>
      <c r="I15" s="58">
        <v>281.75599999999997</v>
      </c>
      <c r="J15" s="45">
        <f t="shared" ref="J15:K25" si="2">+((H15*100/F15)-100)</f>
        <v>-7.708191305259831</v>
      </c>
      <c r="K15" s="46">
        <f t="shared" si="0"/>
        <v>-7.3625098224883203</v>
      </c>
      <c r="L15" s="45">
        <f t="shared" ref="L15:M25" si="3">+((H15*100/B15)-100)</f>
        <v>34.165876528857126</v>
      </c>
      <c r="M15" s="47">
        <f t="shared" si="1"/>
        <v>34.29806624435767</v>
      </c>
      <c r="N15" s="28"/>
      <c r="O15" s="29"/>
      <c r="P15" s="29"/>
    </row>
    <row r="16" spans="1:16" x14ac:dyDescent="0.25">
      <c r="A16" s="59" t="s">
        <v>13</v>
      </c>
      <c r="B16" s="32">
        <v>202.976</v>
      </c>
      <c r="C16" s="33">
        <v>202.95</v>
      </c>
      <c r="D16" s="60">
        <v>280.54300000000001</v>
      </c>
      <c r="E16" s="61">
        <v>280.54300000000001</v>
      </c>
      <c r="F16" s="60">
        <v>273.00700000000001</v>
      </c>
      <c r="G16" s="61">
        <v>272.08699999999999</v>
      </c>
      <c r="H16" s="60">
        <v>282.93900000000002</v>
      </c>
      <c r="I16" s="61">
        <v>280.97500000000002</v>
      </c>
      <c r="J16" s="50">
        <f>+((H16*100/F16)-100)</f>
        <v>3.6380019559938006</v>
      </c>
      <c r="K16" s="62">
        <f>+((I16*100/G16)-100)</f>
        <v>3.2666022264937453</v>
      </c>
      <c r="L16" s="50">
        <f>+((H16*100/B16)-100)</f>
        <v>39.395297966262035</v>
      </c>
      <c r="M16" s="51">
        <f>+((I16*100/C16)-100)</f>
        <v>38.445429908844574</v>
      </c>
    </row>
    <row r="17" spans="1:16" x14ac:dyDescent="0.25">
      <c r="A17" s="38" t="s">
        <v>14</v>
      </c>
      <c r="B17" s="32">
        <v>212.67599999999999</v>
      </c>
      <c r="C17" s="33">
        <v>212.65899999999999</v>
      </c>
      <c r="D17" s="34">
        <v>283.46600000000001</v>
      </c>
      <c r="E17" s="35">
        <v>283.05</v>
      </c>
      <c r="F17" s="34">
        <v>279.42700000000002</v>
      </c>
      <c r="G17" s="35">
        <v>278.755</v>
      </c>
      <c r="H17" s="34">
        <v>269.90699999999998</v>
      </c>
      <c r="I17" s="35">
        <v>269.75900000000001</v>
      </c>
      <c r="J17" s="63">
        <f t="shared" si="2"/>
        <v>-3.4069721250988749</v>
      </c>
      <c r="K17" s="64">
        <f t="shared" si="0"/>
        <v>-3.2272066868755616</v>
      </c>
      <c r="L17" s="63">
        <f t="shared" si="3"/>
        <v>26.909947525813905</v>
      </c>
      <c r="M17" s="65">
        <f t="shared" si="1"/>
        <v>26.850497745216529</v>
      </c>
    </row>
    <row r="18" spans="1:16" x14ac:dyDescent="0.25">
      <c r="A18" s="52" t="s">
        <v>21</v>
      </c>
      <c r="B18" s="34">
        <v>209.934</v>
      </c>
      <c r="C18" s="35">
        <v>209.625</v>
      </c>
      <c r="D18" s="53" t="s">
        <v>18</v>
      </c>
      <c r="E18" s="54" t="s">
        <v>18</v>
      </c>
      <c r="F18" s="53">
        <v>324.98</v>
      </c>
      <c r="G18" s="54">
        <v>323.83499999999998</v>
      </c>
      <c r="H18" s="53" t="s">
        <v>18</v>
      </c>
      <c r="I18" s="54" t="s">
        <v>18</v>
      </c>
      <c r="J18" s="66" t="s">
        <v>19</v>
      </c>
      <c r="K18" s="67" t="s">
        <v>19</v>
      </c>
      <c r="L18" s="66" t="s">
        <v>19</v>
      </c>
      <c r="M18" s="68" t="s">
        <v>19</v>
      </c>
    </row>
    <row r="19" spans="1:16" x14ac:dyDescent="0.25">
      <c r="A19" s="37" t="s">
        <v>22</v>
      </c>
      <c r="B19" s="69">
        <v>178.13</v>
      </c>
      <c r="C19" s="70">
        <v>176.63399999999999</v>
      </c>
      <c r="D19" s="34">
        <v>274.99</v>
      </c>
      <c r="E19" s="35">
        <v>273.673</v>
      </c>
      <c r="F19" s="34">
        <v>240.59399999999999</v>
      </c>
      <c r="G19" s="35">
        <v>240.268</v>
      </c>
      <c r="H19" s="34">
        <v>246.69</v>
      </c>
      <c r="I19" s="35">
        <v>245.27</v>
      </c>
      <c r="J19" s="50">
        <f t="shared" si="2"/>
        <v>2.5337290206738317</v>
      </c>
      <c r="K19" s="62">
        <f t="shared" si="0"/>
        <v>2.081841943163468</v>
      </c>
      <c r="L19" s="50">
        <f t="shared" si="3"/>
        <v>38.488744175602079</v>
      </c>
      <c r="M19" s="51">
        <f t="shared" si="1"/>
        <v>38.85775105585563</v>
      </c>
    </row>
    <row r="20" spans="1:16" x14ac:dyDescent="0.25">
      <c r="A20" s="38" t="s">
        <v>23</v>
      </c>
      <c r="B20" s="32">
        <v>623.68299999999999</v>
      </c>
      <c r="C20" s="33">
        <v>584.91800000000001</v>
      </c>
      <c r="D20" s="34">
        <v>796.85299999999995</v>
      </c>
      <c r="E20" s="35">
        <v>764.24</v>
      </c>
      <c r="F20" s="34">
        <v>807.23299999999995</v>
      </c>
      <c r="G20" s="35">
        <v>788.822</v>
      </c>
      <c r="H20" s="34">
        <v>786.19299999999998</v>
      </c>
      <c r="I20" s="35">
        <v>753.4</v>
      </c>
      <c r="J20" s="63">
        <f t="shared" si="2"/>
        <v>-2.6064345734131251</v>
      </c>
      <c r="K20" s="64">
        <f t="shared" si="0"/>
        <v>-4.4904934193011883</v>
      </c>
      <c r="L20" s="63">
        <f t="shared" si="3"/>
        <v>26.056506270012179</v>
      </c>
      <c r="M20" s="65">
        <f t="shared" si="1"/>
        <v>28.804379417285844</v>
      </c>
    </row>
    <row r="21" spans="1:16" x14ac:dyDescent="0.25">
      <c r="A21" s="38" t="s">
        <v>24</v>
      </c>
      <c r="B21" s="32">
        <v>209.82300000000001</v>
      </c>
      <c r="C21" s="33">
        <v>209.27699999999999</v>
      </c>
      <c r="D21" s="34">
        <v>290.16500000000002</v>
      </c>
      <c r="E21" s="35">
        <v>289.68900000000002</v>
      </c>
      <c r="F21" s="34">
        <v>279.185</v>
      </c>
      <c r="G21" s="35">
        <v>278.42200000000003</v>
      </c>
      <c r="H21" s="34">
        <v>295.923</v>
      </c>
      <c r="I21" s="35">
        <v>295.33999999999997</v>
      </c>
      <c r="J21" s="63">
        <f t="shared" si="2"/>
        <v>5.9953077708329516</v>
      </c>
      <c r="K21" s="64">
        <f t="shared" si="2"/>
        <v>6.0763876417811531</v>
      </c>
      <c r="L21" s="63">
        <f t="shared" si="3"/>
        <v>41.03458629416221</v>
      </c>
      <c r="M21" s="65">
        <f t="shared" si="3"/>
        <v>41.123964888640415</v>
      </c>
    </row>
    <row r="22" spans="1:16" x14ac:dyDescent="0.25">
      <c r="A22" s="38" t="s">
        <v>25</v>
      </c>
      <c r="B22" s="32" t="s">
        <v>18</v>
      </c>
      <c r="C22" s="33" t="s">
        <v>18</v>
      </c>
      <c r="D22" s="34">
        <v>315.495</v>
      </c>
      <c r="E22" s="35">
        <v>315.42</v>
      </c>
      <c r="F22" s="34">
        <v>314.90300000000002</v>
      </c>
      <c r="G22" s="35">
        <v>314.90300000000002</v>
      </c>
      <c r="H22" s="34">
        <v>327.38299999999998</v>
      </c>
      <c r="I22" s="35">
        <v>325.93099999999998</v>
      </c>
      <c r="J22" s="63">
        <f t="shared" si="2"/>
        <v>3.9631251528248299</v>
      </c>
      <c r="K22" s="64">
        <f t="shared" si="2"/>
        <v>3.5020307840827058</v>
      </c>
      <c r="L22" s="63" t="s">
        <v>19</v>
      </c>
      <c r="M22" s="65" t="s">
        <v>19</v>
      </c>
    </row>
    <row r="23" spans="1:16" x14ac:dyDescent="0.25">
      <c r="A23" s="59" t="s">
        <v>26</v>
      </c>
      <c r="B23" s="69">
        <v>250.83</v>
      </c>
      <c r="C23" s="70">
        <v>250.83</v>
      </c>
      <c r="D23" s="69">
        <v>343.03</v>
      </c>
      <c r="E23" s="70">
        <v>342.75900000000001</v>
      </c>
      <c r="F23" s="69">
        <v>341.56099999999998</v>
      </c>
      <c r="G23" s="70">
        <v>340.46199999999999</v>
      </c>
      <c r="H23" s="69">
        <v>361.42099999999999</v>
      </c>
      <c r="I23" s="70">
        <v>359.959</v>
      </c>
      <c r="J23" s="71">
        <f t="shared" si="2"/>
        <v>5.8144811614909173</v>
      </c>
      <c r="K23" s="72">
        <f t="shared" si="2"/>
        <v>5.72663028473076</v>
      </c>
      <c r="L23" s="71">
        <f t="shared" si="3"/>
        <v>44.090021129848878</v>
      </c>
      <c r="M23" s="73">
        <f t="shared" si="3"/>
        <v>43.507156241278949</v>
      </c>
    </row>
    <row r="24" spans="1:16" x14ac:dyDescent="0.25">
      <c r="A24" s="74" t="s">
        <v>27</v>
      </c>
      <c r="B24" s="34">
        <v>251.44</v>
      </c>
      <c r="C24" s="35">
        <v>248.95699999999999</v>
      </c>
      <c r="D24" s="75">
        <v>361.75200000000001</v>
      </c>
      <c r="E24" s="76">
        <v>360.76499999999999</v>
      </c>
      <c r="F24" s="75">
        <v>364.75799999999998</v>
      </c>
      <c r="G24" s="76">
        <v>364.291</v>
      </c>
      <c r="H24" s="75">
        <v>354.75599999999997</v>
      </c>
      <c r="I24" s="76">
        <v>354.49</v>
      </c>
      <c r="J24" s="55">
        <f t="shared" si="2"/>
        <v>-2.7420920171730359</v>
      </c>
      <c r="K24" s="77">
        <f t="shared" si="2"/>
        <v>-2.6904315506010335</v>
      </c>
      <c r="L24" s="55">
        <f t="shared" si="3"/>
        <v>41.08972319440025</v>
      </c>
      <c r="M24" s="56">
        <f t="shared" si="3"/>
        <v>42.390051293998567</v>
      </c>
    </row>
    <row r="25" spans="1:16" x14ac:dyDescent="0.25">
      <c r="A25" s="59" t="s">
        <v>28</v>
      </c>
      <c r="B25" s="69">
        <v>552.06500000000005</v>
      </c>
      <c r="C25" s="70">
        <v>551.83500000000004</v>
      </c>
      <c r="D25" s="69">
        <v>586.40899999999999</v>
      </c>
      <c r="E25" s="70">
        <v>583.48099999999999</v>
      </c>
      <c r="F25" s="69">
        <v>577.85900000000004</v>
      </c>
      <c r="G25" s="70">
        <v>576.37300000000005</v>
      </c>
      <c r="H25" s="69">
        <v>632.47500000000002</v>
      </c>
      <c r="I25" s="70">
        <v>631.39499999999998</v>
      </c>
      <c r="J25" s="71">
        <f t="shared" si="2"/>
        <v>9.4514405763343632</v>
      </c>
      <c r="K25" s="72">
        <f t="shared" si="2"/>
        <v>9.5462486965905669</v>
      </c>
      <c r="L25" s="71">
        <f t="shared" si="3"/>
        <v>14.565313867026518</v>
      </c>
      <c r="M25" s="73">
        <f t="shared" si="3"/>
        <v>14.417353013128917</v>
      </c>
    </row>
    <row r="26" spans="1:16" ht="2.25" customHeight="1" x14ac:dyDescent="0.25">
      <c r="A26" s="78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"/>
      <c r="O26" s="80"/>
      <c r="P26" s="80"/>
    </row>
    <row r="27" spans="1:16" x14ac:dyDescent="0.25">
      <c r="A27" s="81" t="s">
        <v>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"/>
      <c r="O27" s="80"/>
      <c r="P27" s="80"/>
    </row>
    <row r="28" spans="1:16" s="1" customFormat="1" x14ac:dyDescent="0.25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6" s="1" customFormat="1" x14ac:dyDescent="0.25">
      <c r="A29" s="84" t="s">
        <v>31</v>
      </c>
      <c r="B29" s="84"/>
      <c r="C29" s="84"/>
      <c r="D29" s="84"/>
      <c r="E29" s="84"/>
      <c r="F29" s="84"/>
      <c r="G29" s="85"/>
      <c r="H29" s="84"/>
    </row>
    <row r="30" spans="1:16" s="1" customFormat="1" x14ac:dyDescent="0.25">
      <c r="A30" s="86" t="s">
        <v>32</v>
      </c>
      <c r="B30" s="86"/>
      <c r="C30" s="86"/>
      <c r="D30" s="86"/>
      <c r="E30" s="86"/>
      <c r="F30" s="87"/>
      <c r="G30" s="87"/>
      <c r="H30" s="87"/>
      <c r="I30" s="87"/>
      <c r="K30" s="88"/>
      <c r="L30" s="88"/>
      <c r="M30" s="88"/>
    </row>
    <row r="31" spans="1:16" s="1" customFormat="1" x14ac:dyDescent="0.25">
      <c r="A31" s="86" t="s">
        <v>33</v>
      </c>
      <c r="B31" s="86"/>
      <c r="C31" s="86"/>
      <c r="D31" s="86"/>
      <c r="E31" s="86"/>
      <c r="F31" s="85"/>
      <c r="J31" s="84"/>
      <c r="K31" s="88"/>
      <c r="L31" s="88"/>
      <c r="M31" s="88"/>
    </row>
    <row r="32" spans="1:16" s="1" customFormat="1" ht="15" customHeight="1" x14ac:dyDescent="0.25">
      <c r="A32" s="89" t="s">
        <v>34</v>
      </c>
      <c r="B32" s="90"/>
      <c r="C32" s="90"/>
      <c r="D32" s="90"/>
      <c r="E32" s="90"/>
      <c r="F32" s="90"/>
      <c r="G32" s="90"/>
      <c r="H32" s="90"/>
      <c r="I32" s="90"/>
      <c r="J32" s="91"/>
    </row>
    <row r="33" spans="9:14" s="1" customFormat="1" x14ac:dyDescent="0.25">
      <c r="I33" s="84"/>
      <c r="J33" s="84" t="s">
        <v>35</v>
      </c>
    </row>
    <row r="34" spans="9:14" s="1" customFormat="1" x14ac:dyDescent="0.25">
      <c r="J34" s="92"/>
      <c r="K34" s="93"/>
      <c r="L34" s="93"/>
      <c r="M34" s="93"/>
      <c r="N34" s="94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80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37_39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2022-10-05T11:01:57Z</dcterms:created>
  <dcterms:modified xsi:type="dcterms:W3CDTF">2022-10-05T11:02:52Z</dcterms:modified>
</cp:coreProperties>
</file>