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23E0030F-E411-4561-8EA2-220CA417915A}" xr6:coauthVersionLast="47" xr6:coauthVersionMax="47" xr10:uidLastSave="{00000000-0000-0000-0000-000000000000}"/>
  <bookViews>
    <workbookView xWindow="-120" yWindow="-120" windowWidth="29040" windowHeight="17640" xr2:uid="{611FF22B-C28D-497F-8177-29F5E6ACC3EC}"/>
  </bookViews>
  <sheets>
    <sheet name="38_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<sst xmlns="http://schemas.openxmlformats.org/spreadsheetml/2006/main" count="60" uniqueCount="36">
  <si>
    <t xml:space="preserve">Grūdų  ir aliejinių augalų sėklų  supirkimo kainų (iš augintojų ir kitų vidaus rinkos ūkio subjektų) suvestinė ataskaita 
(2022 m. 38– 40 sav.) pagal GS-1,  EUR/t 
 </t>
  </si>
  <si>
    <t xml:space="preserve">                      Data
Grūdai</t>
  </si>
  <si>
    <t>Pokytis, %</t>
  </si>
  <si>
    <t>40  sav.  (10 04–10 )</t>
  </si>
  <si>
    <t>38  sav.  (09 19– 25)</t>
  </si>
  <si>
    <t>39  sav.  (09 26– 10 02)</t>
  </si>
  <si>
    <t>40  sav.  (10 03– 09)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</si>
  <si>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</si>
  <si>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</si>
  <si>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</si>
  <si>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</si>
  <si>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</si>
  <si>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</si>
  <si>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</si>
  <si>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</si>
  <si>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</si>
  <si>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</si>
  <si>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</si>
  <si>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</si>
  <si>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</si>
  <si>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</si>
  <si>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</si>
  <si>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</si>
  <si>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</si>
  <si>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</si>
  <si>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</si>
  <si>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</si>
  <si>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</si>
  <si>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</si>
  <si>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</si>
  <si>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</si>
  <si>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</si>
  <si>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40 savaitę su   39 savaite</t>
  </si>
  <si>
    <t>**** lyginant 2022 m. 40 savaitę su 2021 m. 40 savaite</t>
  </si>
  <si>
    <t>Pastaba: grūdų bei aliejinių augalų sėklų  38  ir 39  savaičių supirkimo kainos patikslintos 2022-10-13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</si>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</sst>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6" xfId="0" applyFont="1" applyBorder="1" applyAlignment="1">
      <alignment vertical="center"/>
    </xf>
    <xf numFmtId="4" fontId="7" fillId="0" borderId="57" xfId="0" applyNumberFormat="1" applyFont="1" applyBorder="1" applyAlignment="1">
      <alignment horizontal="right" vertical="center" indent="1"/>
    </xf>
    <xf numFmtId="4" fontId="7" fillId="0" borderId="58" xfId="0" applyNumberFormat="1" applyFont="1" applyBorder="1" applyAlignment="1">
      <alignment horizontal="right" vertical="center" indent="1"/>
    </xf>
    <xf numFmtId="4" fontId="7" fillId="0" borderId="59" xfId="0" applyNumberFormat="1" applyFont="1" applyBorder="1" applyAlignment="1">
      <alignment horizontal="right" vertical="center" indent="1"/>
    </xf>
    <xf numFmtId="4" fontId="7" fillId="0" borderId="56" xfId="0" applyNumberFormat="1" applyFont="1" applyBorder="1" applyAlignment="1">
      <alignment horizontal="right" vertical="center" indent="1"/>
    </xf>
    <xf numFmtId="4" fontId="7" fillId="0" borderId="60" xfId="0" applyNumberFormat="1" applyFont="1" applyBorder="1" applyAlignment="1">
      <alignment horizontal="right" vertical="center" indent="1"/>
    </xf>
    <xf numFmtId="0" fontId="3" fillId="2" borderId="6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0" fillId="0" borderId="42" xfId="0" applyBorder="1"/>
    <xf numFmtId="0" fontId="3" fillId="3" borderId="6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546A698-A6A7-48B0-B65B-E460DFED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88BE58E-9B4D-48EE-9B9F-471B8372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72D696A-C0B6-45FE-A87F-EB1ACEC2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143854A-1F1B-4D76-8760-EE5069B4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6651CA8-1A27-4102-B8F6-DA02378D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38AD6AA-D072-47D8-B6AF-F22C26BE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1C88FDA-F892-4AB5-8E90-E9569ED0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83BA158-B4F8-442B-AF71-30281DCA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227F842-EE8F-4EE3-93CC-4D7EE3AA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CA42536-DF6E-4E57-A1C9-1A33ABAE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319AC87-B23A-462D-A4F6-86A21B7F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2380AA2-BE24-4E33-A631-D443F54D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E3C1E88-2814-4510-B1DD-643E8DBC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53547E7-8F55-43D0-A019-2259F8B3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9446DF1-B6FA-4FCB-9762-58539AA3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FA15FC8-B0AE-44CA-ADE5-EC23B61A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29033DC-137B-4EEC-8215-1F9C88FF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87691F3-C28C-4BA0-843B-89328EEA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07CC8F1-6403-49F7-8649-CCCF1FE9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29DD2CE-E815-49DC-9D39-06C7C60D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3018CDC-C9EC-4CDD-BFB0-17D8DEB4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75D0CAA-9227-42EF-BFEA-1A7FA1E2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19424B25-1D17-4A6C-B808-0AF3D947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63DB4134-5F5B-4C38-B021-9C8027A7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2D30058D-C49A-4D54-9A7E-F2FACCBA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D7076BF3-907C-4DEE-8CF6-216F3EDC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9E122D98-6FD8-40DA-A866-0244E7EB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71E939C0-9771-4B9B-9485-B814F7E7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9AE48B7-3158-48B8-9C50-44F2C902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79AB06E-09F8-4822-915B-D45C3CEA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6E3308C-04C6-4FFD-BA71-53FB31D4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479D75C8-76F5-4E18-B896-BD46AB36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000D0A89-60D2-4B4D-97C5-7B2DD280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C1A21BC7-B35F-4ABD-A154-304550C3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FC4D5106-DF60-4F40-BE8C-CE2195A2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48854B73-BE40-460F-8761-8777EA27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89F6ACE1-1E81-4052-A123-A484769D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1091837C-54BC-4135-8A92-6C88B722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0C22015-8F2D-4302-B97F-D6F23A2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12414E25-15C1-4097-BA99-0C485EB3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082028A-4821-48D9-9804-CF7898AD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D386461-2988-42FD-915B-8EB912F6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B9F1A0A-6F6B-46B4-A572-556B207A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54A5A7E-9E7E-4450-8B29-D0B80948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3AC02E2-9F61-41D8-AA02-AFB00EE3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3D872F3-9E33-4E44-8094-12A0A6CF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EE9D52B-CE7D-40F7-BB6F-DF373CE8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44517B9-863B-4965-9CFC-201B9722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1198F25-3F7D-422B-B450-24518114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B608E5F-A40F-4177-96AA-60CB08DD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D145713A-2C3E-4D54-8D69-33F3E52C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3AA8496-16F2-4792-B95D-CA401098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90555E9-EC37-498C-8B3E-186C3E16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C8ABF8C-F981-49FA-B17F-E80645C5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30C711A-AEEC-4EB2-8A24-DA7827C7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91B6ECE-662D-4F9B-8B2C-18B18118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26A4578-ECFA-4F06-B7FE-E8419EB5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5ADDC78-5842-471E-837A-BCC79097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864879D-FC00-44D8-AF0C-0E40E33C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8808EFD-9726-46AF-B9AF-FDBD0101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796B080-39E5-4B24-B794-D803B065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0AAD449-6682-45F5-9601-87281212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EB74B1E-9060-4552-A683-A7078400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073D8B3-EABF-451B-8BE0-0BA73C5A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DE41C9F-0EE7-4BC3-A187-7061C17A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0E7CD1F9-66E0-4A4C-AD8E-0C78C8C7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0CE8E828-0385-420A-8F79-6975BB9D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6BA96D37-09B7-41C5-BB60-53C2AE01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55903F04-7B5F-450B-9DAB-8DDFED07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0DB6452-B115-49A6-BD41-66406C64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2BBB3A4-60CD-4A60-A586-3E142EF4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D70AA48-B978-4741-A709-7ECC8856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11CD91CF-86D3-470A-9CB8-82672E0C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F3416609-C823-49A7-A507-11986949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FB727EB2-70D9-4EAD-BA15-FE053525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7FDA8C0E-9082-4939-AC61-70F4751B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092FCAE5-D922-4FD4-808C-A522F5F9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F98FB5F6-8CDC-4A75-B1CD-4589BAD4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696328D-6E37-481A-82F9-860E92A7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FDE60BCF-4876-49CF-BBD6-A73B373F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ECA82A64-B011-487E-A05D-E2F135F2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2219B8DD-AE79-4EAF-BA5A-A501A69D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19E8EC1-A749-4265-819E-1E3842E9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433C921-F04D-4281-B431-FED200F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6DD4F28-0549-4A60-8273-DAE36FDB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F25F2C8-F43D-40A0-8D3E-1D8753BF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E539ADD-5271-42FD-9224-5D2E57DE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3BC1814-2BAF-46AE-9F84-592F16EE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805B3CF-3B4B-48A0-B7F1-D470841B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D231668-D07F-43CB-93DC-BBAE8043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A3725442-C17C-4E7E-B7CB-42233826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677D9A8-EB4D-4A8D-9F5C-F08C9397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788CCFB-CE62-43BA-9A10-FF4ABCD4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7F46CFE-35B5-4775-80C7-957A9511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0EBE197-64F8-4299-930A-3D3D25E9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9BEF8D9-F2A7-4734-923E-3CCBA664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BC688F6-CDBB-47CE-8797-99C0847C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17523CF-55CC-4899-A32E-E3C86CFA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89B2679-44EB-429B-9819-9B95E23C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C0504CA-2FA0-469E-9647-277197E9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6E87AF97-CC95-4774-9B72-9F984A98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94299137-C3D1-4FF5-8475-818591B3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3E12476-E7A3-4212-9811-BE30B4DB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03DA786-9CAE-4ACC-B4FC-02F05380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CC7A1EF-D7DF-44B9-A0EB-C616B50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8200835-5955-4270-AB66-F5927FFE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95017F8-3E22-42F2-A2AE-6A078CFA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70E3351-6A5A-4143-988F-3CAEF606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7BEF929-5CC2-4242-8FBE-E1EE4C6C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8F2E0FC-B17E-469F-8B3E-E3C499DF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07C484D-4C37-4E1D-A856-8BCA7DFA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09238104-64A2-4D5A-8983-41AD144E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233609A-6C54-435E-9B28-5D5E1884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A5276E8-29DC-4F72-9C7E-E691D17D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CB00603-4B1B-419E-9E1E-648FC8F4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1FDA020-1788-404E-B964-AF1C584A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F52F165-1955-491B-9EE8-DA423F0B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D99C2F9-51AF-4624-A2C0-AB2DFD7C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8630379A-C4AB-44FF-8754-5689BA97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808BA15-6DED-43D1-8B88-43880C8A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C7D543F-FF6C-41BB-A0EA-B1B556E9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BE1DB72-A46D-4ADF-B59B-4D79F394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DD52DF7-BD11-49CC-B3BB-28D17665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52120F02-9A67-4A0A-BD87-D617EC0D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434097D8-AC52-4F6B-A8B3-C4AC529E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9FE3C2EA-A161-4143-A3AD-515F5D6E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B832B474-2426-4383-9B86-2EDD094D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52C22F6A-AFD8-4293-8CE1-7ACE4F56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02EAD51C-BFAF-401C-B456-BDF2BA02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D45E9A8-C3AD-48B1-837E-40AC8BD7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5FA55718-C504-4C17-B8DA-65AEB21A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A9FC5F15-7372-4C9D-864A-9FC7D40C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A0D5F236-216E-43D2-BE23-7AC1210D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C75A33E4-8FAB-4F5C-94CB-F826CA00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39FE2ADD-AE71-4FFF-8E8B-DE6B101C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B3ED6417-A0B4-48E2-B399-BDC970FF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D5F9DE3-E952-4A25-8D6C-3C7951B0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8F0E203-45B5-4E07-8426-995E218B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2F2DC50-F44F-4F51-99A6-86A0C2BC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DF3037A-E8AE-4C9E-987B-B3BBE3C3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6675298-F476-4B83-8E4E-CCBE057E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9C916F43-FB45-4FBA-B7A9-11C8C420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CA85EDEA-AA3F-4979-ACB9-B0944618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F5696EE7-B52C-48F3-86FC-E61F5D67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BF23BFD8-339D-418B-BFDF-67E96C65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2DF8B21-CF72-4D85-951D-D02D36FE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A6E345F3-FC47-4D94-9AF2-5E7B4046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4F9B29EF-7323-4DEB-83AB-3BFE9B5B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07EA85A2-C104-44BC-8AE8-297C3ADE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28C6CD9-4FFC-42E1-9D54-FFF9E5F4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B99FBA15-537B-4707-A6B0-6D789E2B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D31FBEC-666C-4698-9D8A-D723B96D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939B240D-7F83-4602-A1E7-A0520E96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0179D14-58DD-46E4-9063-60C3AF5A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6AC2F8ED-433F-4A2B-9CA4-F61A07C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89648E06-00EC-42D1-85D7-9E647C1E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339C8A3A-F283-44DA-BAEA-797B38BF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9589F31D-E27C-4DBA-8E3C-AB9709CC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DBC07ED8-1939-440B-867F-FA0A8209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A8887324-10E9-4181-B68D-D5EA926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6BA93DD9-8D6F-4844-AECA-2B1A1BFC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37F63570-589D-42B0-896E-DA1BE627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A6EBEC1-5392-4AFD-8976-C4DEF028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530D322-674F-4F19-A48F-6D0A6CC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FB52274-9EDA-4641-8E34-ABCB2DE2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0550620-A95E-4B16-B52F-65C6ED28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8E27EB3-0AFA-40AE-871C-13848764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99F1A90-53EE-477E-B09E-844369F8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E824437-F2B7-4248-BFED-45041DE3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AB992C1-0456-42C4-ACBE-6054C653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659EDD8-882B-42B6-9AF3-4C49D3B2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CBCB7163-747A-4A6A-8CF2-C8C79F49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AE21073-6FAE-4C17-9041-1334BFE7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B7F2EFFB-73DA-4753-9B62-5A5D0E7E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089B47F-52B1-4FFC-88B6-7E437DA3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64EFD391-3F92-46AD-B3DA-9F3C75B2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FA15E05-6447-41C7-847D-F47A050E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F63DD49-0D40-424A-95C6-35ADC124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F0FAE2C-C2B5-4D90-A836-013311DE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7378913-DF2B-40EE-8CE3-E1B279B5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428A95A-9395-40A3-BC15-BFCB9067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CA9CE7E5-C356-4C8B-A81B-F639A937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194F33EC-9016-4CDE-A5D2-A054A9AE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B818A00-9BC6-4A57-9075-E0DE7B34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AFF3730-59F6-4D9A-B74C-225D51EA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200A2C1-ED5F-4F52-A834-E4F15D8B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A0C90201-B47A-41D9-B8F4-0EB306B8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C5234FD4-5954-44A6-9219-D286157A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953735EC-C75B-46DC-86E9-0CFF3F3F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D3305EE0-E52B-485A-AE0B-76D03FA9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7A44A300-14C9-42FF-97F7-9DD7644E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9300296E-8073-4236-A39F-87B62AA0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79FA0100-6711-4144-8481-B3C9E8CC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D308EF67-8A9B-42A2-A5F5-8C339563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C1E43E11-4960-468C-92ED-254D7B05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D162851E-4681-4F2B-9A50-BD7307FF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3B132696-3524-48E0-AC76-0BCA0161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35ED0FD-8A68-455D-94FC-FE4F2697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7FCB8E5-C318-445E-8949-4888F1C8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9ED8629-3CCE-4A66-A78E-69C82792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64D94E7A-CF73-45B3-96CD-35D6DCA6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24D9D5F5-CB1E-457B-8530-7FABAEB1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A8A91FFB-E186-490A-8F26-8CD4B5A9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68AB248A-3FB9-4074-B32B-13D9C6A0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73D2FE28-FF9A-40DB-B83D-B60AB888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6851F6DE-5549-4061-ADEB-52A91702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D16444BC-17A9-43F6-9AE4-AD17888C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61191E6-4205-4FDF-AF8F-C5C32F5D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15CB2A6B-5289-443E-A3A8-1307F5EC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120F09C-8428-41AD-85C2-F99072F2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DB451850-A954-43D7-B979-42400C6D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0F236AB-F8CB-44B9-A68F-E163ABCB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0CE93A6C-1CF2-41F3-834F-A3E7F22E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5654B67-BA40-4D24-B594-3A11EF16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900476E-DDCD-44B3-92FA-70236994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E778868A-921A-4656-A6A0-0673A8AA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C96D0EF-DE35-43AD-A74F-258A83BB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58BAC69-1EE9-4083-A11E-6D50556F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0A1DDA4-3FA1-4BA9-A04D-F8982241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1A3A24C-2210-4B66-A7F6-57A5C0EE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582D100-88CA-431E-A882-7BDD774F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ECA20E7-F675-407D-AED2-5A7C0C54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F8C5088-71E9-4AF0-B17F-24E4EA8F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2DCF0498-42ED-40A9-B7DB-9CEF80AB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56F80930-2C24-48C0-87C9-2A008ECA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D3CBB27E-01A8-44B9-AF15-8EC656A1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68CB380-51DE-40F7-B549-CB456E28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6323874-575A-4456-BB15-B70F9F69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C28E31C-A6DB-462D-8E17-30A5EDE9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47FAF5F-952A-46C1-AFFC-5647ACED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E6445A5-98AC-4B6D-8C0E-B2998FC9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39844F1-05DC-4E9F-B21A-76F5230E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FC039EB-BCA3-4056-9836-D6CCE0CF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E0E2C7D-ED5F-42AA-8B89-96ECF057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316EBD35-5404-48A5-BD04-B6138390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15A67FD8-F466-49C4-BE77-FF7C77C8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D59EBA8A-416B-4E93-BE52-9424C8AC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1DEF7C7-8EE0-4C01-8015-E7BCE77E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83F3163C-583F-4A22-AEB4-496F2A24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D4BC24A1-BFAB-44B9-B4C6-9E5B5E3E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F81CE5D2-A6F5-4991-857D-257140CE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59F93D05-06CB-43E4-838D-B0EB16A7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98ED68D0-9ABA-46D9-9196-07A7FD33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9FE3DCE-A41D-440B-8918-F5FF5683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3BEF1EE6-9FE9-468A-AD20-8EDD19A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84983792-21C1-4F31-8AE6-C898DD94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7B026B8F-2C71-46B7-85E5-A8024A58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0439C59F-2BA0-4476-8203-A67417E6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0619BE2F-3714-4927-AE21-6FB35FC7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B3C8CFB3-EBF2-42A0-B346-B2314F1C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C2F3A1DA-8D00-4D7A-A144-D7065CB4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598C28DE-5A06-450C-B7C8-C7C2F1D9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F67277F7-3E0A-469A-9F8D-B0954B29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0B08F55-3CF8-411D-9891-A020E0F5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A6C1C79E-4604-4222-96DC-1E64AD8E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472C1A61-2EED-4D5B-957A-135FDA52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B50899FB-8AF5-4E7C-B0FE-651864C0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37EEF9E2-96A8-45E4-B74E-63C7501F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A3C03C06-373A-4005-B29C-D8ADBC1A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89A4DC0-BC29-4FC5-9356-BE5880B0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DE0601A-6A45-4B49-A33F-7584E5D1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AEEF956A-8DAF-4921-A34E-D9F73557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7D7A724-5C5C-410B-8DAE-6C7A3795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4AF2BBF-8D99-4311-97F9-0660ECA4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7CFE3C6-6A74-40C1-98F0-E6F573FD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E775DEF8-00D1-4B10-8B71-F2E3ECCE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32A6923-4B0B-47FE-9CA8-4460E8FC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7FBF83BC-37FB-44BB-8D57-B808CD6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48F057B-00DA-4ADD-A63F-0CCF3391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533BCD1-D8B8-42FA-8425-BB072764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213ECE7-F73E-43EE-86BA-CC3DBC57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CA76B572-0AAC-441B-89D9-4D4953D0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3EB05A74-B865-42E8-B52B-A9992E8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3EB8C044-EC2A-4FAE-99FC-82F8048C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B0FB7A7-2DF8-4CC5-8D2E-157C8EA6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A897FD6F-8ED5-4ADD-82F3-DD476004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6161524-4C7B-48B8-8975-D095A61B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188175C3-BE45-4057-9830-8E9A2575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8DFA5A77-AEAA-4867-B00F-B0DDB8F8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726A7438-19A3-40A2-8187-504064F8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9F296245-BD06-456C-9C9B-0F0D8831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283E529C-B51A-40A8-A0ED-47354486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B2649296-8DB6-4728-800C-91A65773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610D446D-297F-4438-8CF1-A2FFFF1A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F8C12BF8-52FB-4FDE-8785-0E2868B2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1A45429D-715B-4F70-85B5-4BFCE7F8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982494B4-8EF2-4541-A2FF-9002588E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FD745922-9DF9-45C2-B5A1-47048B34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B5C19058-C3AC-42A9-A466-CD4D12C6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49C1A933-79DC-4985-AAE7-1BC1469F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84A21949-0948-47AE-9641-C43CCEA9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3DDD605D-28B6-4840-BDE5-DA5A7C2E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10BFC1C5-D473-4686-AE93-64453D73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911BE3BA-38B9-43F6-8AA7-0202A784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E816553C-BD00-4860-86D5-A46C9D4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6FD81EE7-6867-4523-B042-19CC5C94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139067C1-82CE-4E91-844A-C3CF3148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2181906D-A853-4A5E-BD3F-D410E261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6CE7AB0A-F557-412F-8864-4D2D852F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EA364C29-6AB3-4682-AF8A-B2D16C7D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AC6AA107-9A21-4C27-87EA-DD1B433C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987A6E4-4658-463F-A627-8E698F42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F379E366-CCBF-4D92-9DA3-271A161E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9899BE35-DCF5-44E2-B936-58A935CC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61B9F317-E5E6-4906-9107-773D0447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343F345-EE48-4E84-8CBF-B39C7AF1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9D0A49A-5107-4352-9F2D-5D654725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E875A639-AE71-4A5B-A99B-897A2BC0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11AB744E-4E75-482C-9B8F-EFBF0018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C21835A2-5208-45EE-AC00-D6342A81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B2BFA53C-5D48-42BE-B66F-BE69CD3F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8B24138-C1A6-43EC-A9D6-5A3B6E57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0EC19AA-65D7-4907-A74F-74FF8252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E2903C2E-4D70-42CD-A3B1-6CF87C76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75010744-C556-46AD-9A2E-A439591F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445DC142-F1E8-46A6-B244-3D75450E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215EB456-9EDB-42D1-BF16-7DE30B1E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1BAE95E9-61F9-460D-8DA1-186B11F5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67CFE67-8CAB-48F6-A0E0-E43DE1C6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44814322-2E0B-4438-843E-B91D9540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482A27F-F34E-402E-9E6E-6427783F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BAA98D6-C635-474F-AF8B-B9959A35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CBBAF69-4506-47A8-826A-DE9D2913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823CCF0E-0477-4D9F-8076-6436C9E6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53FBA50-9FE2-478A-879A-A0B1DC83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F5269FD8-4200-42AF-BBE7-4D26D3EC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4EBC8E0E-2319-4059-8950-9EC2D107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C96418C6-31E8-4D7A-80E6-8DE136CE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BA65EEE-15C0-4FAA-A7EE-7299B74C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176B314C-2203-4D58-BBC6-B13886DE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5BF1604E-798F-474D-8B4B-E69D75A4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C6B37F8-BF8A-4F6B-9B52-953BBF98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B64850C-7365-4A9A-963C-98EBBB18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C1EEBBA5-42AF-4D59-B67F-9E511BB0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D2D7C8B-D7D2-4671-AA42-A933F18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192006A4-45BF-4342-A402-5C791527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351ED121-1C64-4624-946D-8AB3DFB3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B48FD057-5753-4D9D-837A-320108EC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4BD9CB69-6EE7-41F0-A2E3-5C44515D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667FCAB6-6EEC-4C9E-8DEC-71D5F483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3CFDB553-D6F5-4878-8F90-02879951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556ADBA3-7375-4907-A352-DB40F6FD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9FFAAAD-B79D-453C-AE0C-425977DC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1839E790-79FC-40A7-9309-B08E58D0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06D02DCC-028B-46FD-82D9-53AE984C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1F19C686-8DC4-445C-9BCE-0DC59902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02E2853D-DE5B-4AFA-85F9-93539089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8A7C66B4-6D7B-4D5F-BA5C-10B201DE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ADF5DDC-DAFE-42F2-8CD0-1332DD7A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873FF9B3-9ADD-4F2A-9BE9-F2252BF1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48F79505-2A02-4E64-A7E5-5DD337F3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70ED8E14-3E58-4A0D-AC61-949068EC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7B02560-4EBA-45D4-9CA9-AD88F043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B363EBCB-BA10-4252-9DEC-21E2035D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5495E61E-AD7A-43E3-9894-97F907AE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F4F37E65-9085-44FD-8C92-1AE75805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E22197A-EFD4-4299-839E-D538210E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65294B32-CDA8-459F-8B5A-2EBC1D4A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A57DFAC1-BE0F-4966-865D-64D6DFB4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8F595343-ABC2-4261-992E-3B9F795A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2CFF6D7A-89C5-402E-A09B-329396AB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4D89DC52-0A66-4210-85E8-430D21C1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A2AE2687-CFDF-461D-9EC9-B5C5AC79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EF732160-573B-4902-8102-1C74F1D9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8D76336F-538C-4C13-910B-C9D57F97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380FFD72-837E-4C84-A972-EFF017B8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5FBCFF68-9426-4DD1-B9CD-180DAB44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FA7FC6EC-6DC9-43A4-A17A-9B61203C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4418847D-C6E9-41FC-A659-8CFD46A0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CFB01DF9-6958-4AF8-BC74-2CDE1046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8C602798-5AAE-4497-939D-64891197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3554455C-B84A-4577-8C03-E7E26F72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:a16="http://schemas.microsoft.com/office/drawing/2014/main" id="{A0E0E532-6A58-423F-A6E0-77EF507D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0E4D2FB8-7226-4029-9293-F1D0619E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A2A3E93C-0D77-4E00-836D-95DA4A9A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E1B27750-3C33-41B4-968B-F3970E5F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4187B31-35FC-47E2-B219-8E07AB5A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65A78D42-ED54-4651-B7DE-25FDD9E0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BD03F74-8ECB-4CB4-8D80-47E3BAFC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BACE8D4E-A566-405C-AEF8-D5557A89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602E8BB0-0081-4797-A974-9E33E438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E12119B-0AF7-47FC-9945-EC1605CA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EFEF087-3F4F-49FD-9EA3-19915377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6FC8B4BA-8603-492C-B9C6-9A73CFFF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C9FC9ED-5F2D-41B2-87E4-65B3DF4A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F406630A-E823-4486-990A-775BD8B0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DE7234C-EADE-406D-9961-3745DB78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71086C3-93FB-440E-8490-AFC76BA7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83C743A-516D-4FC9-83CE-28F7D82E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E3C7AF5-2EFC-4EE2-BDAB-2844FE3B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165EDA0B-4CCA-4A33-9B21-7AD6099E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AA0E4DF3-E807-4F86-9BC6-437844AC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F3254BF7-234A-4B3A-9393-B4907F2F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F949C4A2-224B-4099-B01F-E53F7E0F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AFD91440-BD96-41DA-9D7C-7C2B82F2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06FF7D72-3833-4845-8A6E-105ED540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B18DE9F8-5FF2-43F3-B603-CE6F7C79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3EBD2D5A-AE02-4271-B79C-8F79D247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BEAEB7A4-1623-4270-9612-98EF40E9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58C78E5A-1BAB-44DB-899C-79AB6118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E6D5B416-4A24-4787-AED4-E045303B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50121E02-111B-48E4-B615-99DCC452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884BD261-A3B6-488C-8907-3AF82E78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83798FB5-98FE-4BE6-9434-2B18A54A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1000A10-FB7A-4A5C-90D7-F203CBBB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B97A0852-A35F-4A1E-87FB-A4EE4C97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690DBCF-7E04-4727-AB90-7E83F72F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C64C75F3-7641-4822-B363-07A0B39D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E229FCD-CBA7-441C-8EBC-246C8181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B350FB9B-A336-4A2E-90CC-7E9F3FC0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C2D8E85B-14C2-443E-9BE7-A7D25A6E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51A80F45-19A5-42B8-B75E-E0B836EC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6671D0FE-4BFE-4B11-9F40-200AD6CD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89E3AB04-B30E-42F3-B12B-7AE17175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6" name="Picture 2" descr="https://is.vic.lt/ris/space.png">
          <a:extLst>
            <a:ext uri="{FF2B5EF4-FFF2-40B4-BE49-F238E27FC236}">
              <a16:creationId xmlns:a16="http://schemas.microsoft.com/office/drawing/2014/main" id="{A230A583-5303-4D2D-8381-03100149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EB8A8DEC-CA0B-4190-B2BB-9738894C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8" name="Picture 2" descr="https://is.vic.lt/ris/space.png">
          <a:extLst>
            <a:ext uri="{FF2B5EF4-FFF2-40B4-BE49-F238E27FC236}">
              <a16:creationId xmlns:a16="http://schemas.microsoft.com/office/drawing/2014/main" id="{7B741B7C-E451-42DF-AC44-237038AA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BDE9A98F-92DC-482A-9E37-5F648FF0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0" name="Picture 2" descr="https://is.vic.lt/ris/space.png">
          <a:extLst>
            <a:ext uri="{FF2B5EF4-FFF2-40B4-BE49-F238E27FC236}">
              <a16:creationId xmlns:a16="http://schemas.microsoft.com/office/drawing/2014/main" id="{F80A99A6-AD71-4D73-AB11-C7F661B7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E3600145-5DA3-4AFC-B97D-87B5384E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2" name="Picture 2" descr="https://is.vic.lt/ris/space.png">
          <a:extLst>
            <a:ext uri="{FF2B5EF4-FFF2-40B4-BE49-F238E27FC236}">
              <a16:creationId xmlns:a16="http://schemas.microsoft.com/office/drawing/2014/main" id="{AE14CD7C-A32F-491E-8380-614EE90D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1CB2B56E-D950-4A49-A637-8CA61306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4" name="Picture 2" descr="https://is.vic.lt/ris/space.png">
          <a:extLst>
            <a:ext uri="{FF2B5EF4-FFF2-40B4-BE49-F238E27FC236}">
              <a16:creationId xmlns:a16="http://schemas.microsoft.com/office/drawing/2014/main" id="{36C30AE2-4387-4F77-99BC-25638568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11A6C361-3341-4A3F-8870-8563CD82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6" name="Picture 2" descr="https://is.vic.lt/ris/space.png">
          <a:extLst>
            <a:ext uri="{FF2B5EF4-FFF2-40B4-BE49-F238E27FC236}">
              <a16:creationId xmlns:a16="http://schemas.microsoft.com/office/drawing/2014/main" id="{15BC6B71-6C9B-47AF-9F50-E845DFF0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7A000038-18BE-4FED-BD81-E5392470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8" name="Picture 2" descr="https://is.vic.lt/ris/space.png">
          <a:extLst>
            <a:ext uri="{FF2B5EF4-FFF2-40B4-BE49-F238E27FC236}">
              <a16:creationId xmlns:a16="http://schemas.microsoft.com/office/drawing/2014/main" id="{5F4FB02E-4BE8-494F-BBE9-2A399986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CD8AB540-054D-4ADB-B5E5-3CE9B5EB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005E211-1B81-47D9-9781-D57701EA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DE50EB87-488C-4C0D-A585-62CDE877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9B4FEA3-001B-4DE2-9D2B-050F38FA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B12E54F-1290-4B2D-9A9F-4DBF73AF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BF7CD1F-782D-48AF-865E-E4232FA6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2E4B293-4B42-4EE6-8051-3D20917B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C849331-C24A-438B-BA87-3AB502A0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8399EE9-CABF-446B-9E0E-B2CA9406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F73D9FA-F8B3-4CE1-A859-C4527FF5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127F698-FF47-43EE-A4C9-FF98164D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6C30A55-7257-4BDA-B2A8-00028AB3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743DAC57-AEE3-4A44-A6A5-4F049E2D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291E836-2131-4EA4-A27E-D13C8C76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F524C368-9EFC-4865-A004-5E3ED4FB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7DF0D7B-26C8-461E-AFD7-9BA5A352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408FB62C-D8D0-43E0-AEED-9D0E2EA1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4124549-2AE8-456B-9FF3-ECDF7AB2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5D893085-2314-4775-936F-9F707D67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21650E4-3D47-41BD-B3ED-7A45E936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DCEC1093-E20F-48ED-81A8-3FF2A315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3882A78-6979-4BBC-AC79-0CAF5BCA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83D23E54-5CF5-4300-A25F-2B1584FE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7445763-0B9C-4B5C-A91D-1CA3215F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647B621E-0ED0-4229-8B0F-893B17FF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5AE213D-B888-4DDE-AF61-45F36675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59BD0FE8-248B-493E-9F3B-31F68D90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4F265738-ECA4-49C5-B005-53FCEE72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45B471A-818F-4015-B1FA-55476393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651185CE-F520-40D2-9B3B-465A2660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C5ED108-9184-403D-AB1B-C22708D9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1C0C8E65-60B5-4351-B6ED-C28A8185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651DD633-D397-4E6A-979F-218C1A19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E7379DF2-ECB3-42DB-BCEE-78C019EB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078CF52-55BD-41F3-AA1C-B18944D0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B90F7B8-3E7F-4132-9E7E-ADFC307A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F92DD981-6BC3-4062-A6F4-80C24C03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75C34B8C-DCFC-4387-B658-E14DD78E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5EBCAF79-666E-40A1-A7A4-C4AF76FD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B5EA2C2B-3AAC-422F-9A36-5F9BE963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1370A17F-1C88-48DE-9AC3-70EF64C7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2FA3EAE7-FD88-4EA6-9FF6-53BD5339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B71A1027-7666-4450-B8DA-A4AA5F01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:a16="http://schemas.microsoft.com/office/drawing/2014/main" id="{30615407-563A-400B-B9FD-84A75DA9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B6CBB7D0-D6E1-45BC-85D3-C50949A3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3E88233-9268-44CD-AA3D-1CE46756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6E17FD8C-F17F-4BFE-B5CD-D47D19B7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19D5A3F-4206-4433-BCDF-9763638A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C04EEA12-22A2-40A2-B7B9-180FF00F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83CA134-E68A-4006-9016-D4642C9C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73FF342-6CFA-4DC2-B524-3E1BACD7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008CC81-B4EF-461D-9DB7-A8E13F36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C70EA97-53ED-409A-8771-AEB1BB1E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0258C8C-5B08-429B-86F9-AAEE1376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C9CA736-F716-451F-8D3B-803DEEEE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1622B43C-0896-404F-B499-3030AEE1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C3E444D7-7F0F-4C7E-AECF-AD58E414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AF2BA71-B90A-44CE-AB56-61FC65A4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5F6A271C-F7EE-4DC8-BAB7-7BF98A51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7A575BA-16FB-4F83-ACC3-4E523CC2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9655DAE-3112-405E-B956-7D22BDD0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B73625C-A7CC-4531-9709-56AFC1E8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085D0AF0-1281-48EC-BB1B-F07791A9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DDC19F3-0005-403D-8995-30615883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FDD2B930-D6B4-4F6C-BF14-D24A2D3B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CF3E6EE2-7222-4056-876E-1F628B23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B124FB8-649B-491C-B789-1BA45E34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B8608093-BDBA-4435-9CC2-EEDB1BCF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197A96C8-5D05-4B1F-A232-6A2F5A32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23BC2FF8-6E8E-4F37-BFD7-5A57F33F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2D31847F-E013-41D9-B873-B530F606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F27ACEC-B02D-4066-9FAE-B3ED7AEB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45730733-2806-4FE4-AC7B-2AC3A9A9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5C02B3B-BC9D-422D-BD0F-E7636A8E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E2B85064-C545-40C6-9EB9-7FCEB7D3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59DEBAD0-665B-41B6-96B0-52557B3A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39469D7F-FE3A-4B5B-9382-9C1CE7A6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8BA12F5-B86F-4EC3-984E-9F2E5192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3C0656FB-67C3-424A-A479-40D270A5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02830686-C7E5-44F0-AD47-C6E6B57A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2B5963B-F1B4-4755-9300-70725036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E3D45990-93BA-4724-9808-FEF4DAAF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1E92572-433A-4DAD-8212-568D15C9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36EA9CD-B8B0-4052-B95D-A75BDA26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0CF7B11C-50D5-4DDF-82DA-11F7FA7E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91678E0A-AA62-498E-BF88-66FC1171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FDA8552-6C76-4E86-B38D-30909843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9EC262B-72DB-4C98-AAC5-D8C9B262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7DA467E-2850-419B-B0C1-69D9DE7D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BB35D631-E5FF-4944-8746-EBE10B1E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48AC795F-1F28-4EE0-AB33-0C2134E2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E8B95F8-075D-4617-8552-44DB5BE0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67E6C69-7549-4EA9-8AC8-77DF1FB6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BEBB56F2-6294-47A8-A598-5E49901A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1B25E9BF-7229-4D4A-A76F-CE6B5186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D45E494-477B-43CA-9154-7543995F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A4C6B8A-53AC-439D-86A4-2FE24039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586EA948-4CAF-451F-AE71-00A723FE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ACC12F8F-2FC0-4C39-9FFB-CD1E6539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2120CE79-84B4-46D4-A5B0-9D96A9F4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7246CAF1-E0AA-4BD5-9A1D-627125C8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2D2F301A-FCF0-4870-8728-5362F26C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8A292C0-C381-450F-B514-4798C24D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2B6C1D85-F625-4EBB-9F3D-CA02F8A9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E285FB8-F63E-485C-BB31-42655E93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280D7480-4734-44DF-A179-9063E7A1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87A2CD2-42DD-4AB2-BDF9-C01FCEC4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96DCDA9F-2ADB-4B01-A3B0-33975C2D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759A261-51F5-4533-B5E0-7938C0DC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F560E5AD-E11F-4002-B86A-873BCE78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80AF7362-DB2E-4C63-B985-C60ABDB7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EAC52732-8475-49B9-B034-3168F6FF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DADF76A4-F91C-413E-90C0-F6F874F0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C7EDFE1B-53BD-4754-9808-5E76B937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B0C2F22C-9F15-4D47-B2B8-1BA75CC8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3FD42E6E-D7C9-4D52-A563-C6822F22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2B621FCB-0AD3-4020-B056-BDD93FB1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EB5841D6-4AFD-4B4A-BB42-038D491F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251D876-A6F5-44EA-892A-1C99C545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A4625FFA-7DC8-4AFD-B12E-6DFD9AE7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459E358-C664-4E16-B8E2-FA062C14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A05A1343-1F18-47FD-A56E-9060B56B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438E056D-2F9F-424A-AE7E-16FD36AF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7DC8FD80-ABA6-421F-887B-B84B2E6E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86B5A57-5C6E-4C8B-8760-29DA2A08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5C73A873-A382-4765-BDF7-462A620E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BA24B45D-5910-472B-BF21-D0E61792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452B6A07-E8F1-4EB6-8361-53F30118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2B381802-0D3D-4FCD-A381-022CDEAE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89BB326-EA43-44DF-86E8-515C69D7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2F7F39AA-59D4-4E6E-A408-D67F72E2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470775DD-ED1A-4C79-853F-E7168D1C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7DD74E45-EDEB-43CF-B5A6-4EE955AC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3B0539F-0A38-4437-AC50-7FD9C4A6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924192F7-6ACF-4D66-8B65-CEF2F72F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9AA2C73D-4767-449D-8E68-957AE9FA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4C37B983-D5F9-47FD-943E-2D6563BC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0E42221A-6643-4F0F-900D-64636F6F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9C8D6F83-FBFB-485B-88FA-F68BB589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7F69A243-E3A9-4CDB-8448-F347101F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EBE279FF-2E21-4D2A-BB48-5D949837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63E3BFE1-8DFE-420F-94DF-04FF3E97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4B469EC-4F50-44B8-87EC-B74AB00F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145791AD-E8CF-4E57-9677-09A5CABD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542F7D5-9E28-492F-9BB9-BD8E60D4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ACEC8C39-EBA8-461A-8402-C39696AF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844C223-92AC-45C6-9833-6A75CCCB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DDAFB0E-BF46-4214-8664-82C711F7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260209F-1136-41AD-AA08-FD9BC7A8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5D6CCDDB-9A95-4E27-B1B2-FE5A7101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9AB2662-2FF5-4F9E-B9E2-AC23FB1F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7841DE4A-F6F5-46FF-886D-90B4B3F7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371B700-79E4-4E81-B2C2-D4956673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BB6880DD-EAEC-4FC1-94C3-E3796952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0716FF70-5A1A-4306-B925-C0EF5F0C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A275845D-F0CF-482C-9B2D-8412CC23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7A8AF462-F8BC-4642-AFAB-EE6CEF17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39242BE1-58C5-492F-987D-7F8E0CAA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936B-9C1B-4FAA-9E97-B6FF09CA538A}">
  <dimension ref="A1:P60"/>
  <sheetViews>
    <sheetView showGridLines="0" tabSelected="1" workbookViewId="0">
      <selection activeCell="P12" sqref="P12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220.88300000000001</v>
      </c>
      <c r="C6" s="26">
        <v>220.39500000000001</v>
      </c>
      <c r="D6" s="25">
        <v>319.15199999999999</v>
      </c>
      <c r="E6" s="26">
        <v>318.89800000000002</v>
      </c>
      <c r="F6" s="25">
        <v>324.85500000000002</v>
      </c>
      <c r="G6" s="26">
        <v>324.69600000000003</v>
      </c>
      <c r="H6" s="25">
        <v>321.78699999999998</v>
      </c>
      <c r="I6" s="26">
        <v>321.476</v>
      </c>
      <c r="J6" s="25">
        <f t="shared" ref="J6:K19" si="0">+((H6*100/F6)-100)</f>
        <v>-0.94442135722093212</v>
      </c>
      <c r="K6" s="26">
        <f t="shared" si="0"/>
        <v>-0.99169684874468089</v>
      </c>
      <c r="L6" s="25">
        <f t="shared" ref="L6:M19" si="1">+((H6*100/B6)-100)</f>
        <v>45.682103194904073</v>
      </c>
      <c r="M6" s="27">
        <f t="shared" si="1"/>
        <v>45.86356314798428</v>
      </c>
      <c r="N6" s="28"/>
      <c r="O6" s="29"/>
      <c r="P6" s="29"/>
    </row>
    <row r="7" spans="1:16" s="30" customFormat="1" x14ac:dyDescent="0.25">
      <c r="A7" s="31" t="s">
        <v>12</v>
      </c>
      <c r="B7" s="32">
        <v>229.148</v>
      </c>
      <c r="C7" s="33">
        <v>229.09200000000001</v>
      </c>
      <c r="D7" s="34">
        <v>365.50599999999997</v>
      </c>
      <c r="E7" s="35">
        <v>365.45100000000002</v>
      </c>
      <c r="F7" s="34">
        <v>350.45100000000002</v>
      </c>
      <c r="G7" s="35">
        <v>350.35899999999998</v>
      </c>
      <c r="H7" s="34">
        <v>351.43099999999998</v>
      </c>
      <c r="I7" s="35">
        <v>351.428</v>
      </c>
      <c r="J7" s="32">
        <f>+((H7*100/F7)-100)</f>
        <v>0.27963966431825327</v>
      </c>
      <c r="K7" s="33">
        <f>+((I7*100/G7)-100)</f>
        <v>0.30511560998861853</v>
      </c>
      <c r="L7" s="32">
        <f>+((H7*100/B7)-100)</f>
        <v>53.36420130221515</v>
      </c>
      <c r="M7" s="36">
        <f>+((I7*100/C7)-100)</f>
        <v>53.400380633108114</v>
      </c>
      <c r="N7" s="28"/>
      <c r="O7" s="29"/>
      <c r="P7" s="29"/>
    </row>
    <row r="8" spans="1:16" x14ac:dyDescent="0.25">
      <c r="A8" s="37" t="s">
        <v>13</v>
      </c>
      <c r="B8" s="32">
        <v>225.97</v>
      </c>
      <c r="C8" s="33">
        <v>225.791</v>
      </c>
      <c r="D8" s="34">
        <v>330.05200000000002</v>
      </c>
      <c r="E8" s="35">
        <v>329.89800000000002</v>
      </c>
      <c r="F8" s="34">
        <v>351.053</v>
      </c>
      <c r="G8" s="35">
        <v>350.96</v>
      </c>
      <c r="H8" s="34">
        <v>331.52199999999999</v>
      </c>
      <c r="I8" s="35">
        <v>331.20499999999998</v>
      </c>
      <c r="J8" s="32">
        <f t="shared" si="0"/>
        <v>-5.5635473845829608</v>
      </c>
      <c r="K8" s="33">
        <f t="shared" si="0"/>
        <v>-5.6288465922042406</v>
      </c>
      <c r="L8" s="32">
        <f t="shared" si="1"/>
        <v>46.710625304243905</v>
      </c>
      <c r="M8" s="36">
        <f t="shared" si="1"/>
        <v>46.686537550212364</v>
      </c>
    </row>
    <row r="9" spans="1:16" x14ac:dyDescent="0.25">
      <c r="A9" s="38" t="s">
        <v>14</v>
      </c>
      <c r="B9" s="32">
        <v>227.876</v>
      </c>
      <c r="C9" s="33">
        <v>227.53299999999999</v>
      </c>
      <c r="D9" s="34">
        <v>327.32400000000001</v>
      </c>
      <c r="E9" s="35">
        <v>327.14</v>
      </c>
      <c r="F9" s="34">
        <v>326.98500000000001</v>
      </c>
      <c r="G9" s="35">
        <v>326.875</v>
      </c>
      <c r="H9" s="34">
        <v>325.863</v>
      </c>
      <c r="I9" s="35">
        <v>325.666</v>
      </c>
      <c r="J9" s="39">
        <f t="shared" si="0"/>
        <v>-0.34313500619295212</v>
      </c>
      <c r="K9" s="40">
        <f t="shared" si="0"/>
        <v>-0.36986615678776502</v>
      </c>
      <c r="L9" s="39">
        <f t="shared" si="1"/>
        <v>43.000140427249903</v>
      </c>
      <c r="M9" s="41">
        <f t="shared" si="1"/>
        <v>43.1291285220166</v>
      </c>
    </row>
    <row r="10" spans="1:16" x14ac:dyDescent="0.25">
      <c r="A10" s="38" t="s">
        <v>15</v>
      </c>
      <c r="B10" s="32">
        <v>225.65700000000001</v>
      </c>
      <c r="C10" s="33">
        <v>225.35</v>
      </c>
      <c r="D10" s="34">
        <v>312.56200000000001</v>
      </c>
      <c r="E10" s="35">
        <v>312.07499999999999</v>
      </c>
      <c r="F10" s="34">
        <v>320.29500000000002</v>
      </c>
      <c r="G10" s="35">
        <v>320.11500000000001</v>
      </c>
      <c r="H10" s="34">
        <v>317.07499999999999</v>
      </c>
      <c r="I10" s="35">
        <v>316.79599999999999</v>
      </c>
      <c r="J10" s="39">
        <f>+((H10*100/F10)-100)</f>
        <v>-1.0053232176587272</v>
      </c>
      <c r="K10" s="40">
        <f t="shared" si="0"/>
        <v>-1.0368148946472502</v>
      </c>
      <c r="L10" s="39">
        <f>+((H10*100/B10)-100)</f>
        <v>40.511927394231066</v>
      </c>
      <c r="M10" s="41">
        <f>+((I10*100/C10)-100)</f>
        <v>40.579542933215009</v>
      </c>
    </row>
    <row r="11" spans="1:16" x14ac:dyDescent="0.25">
      <c r="A11" s="38" t="s">
        <v>16</v>
      </c>
      <c r="B11" s="32">
        <v>203.714</v>
      </c>
      <c r="C11" s="33">
        <v>202.447</v>
      </c>
      <c r="D11" s="32">
        <v>288.42</v>
      </c>
      <c r="E11" s="33">
        <v>288.09199999999998</v>
      </c>
      <c r="F11" s="32">
        <v>299.43299999999999</v>
      </c>
      <c r="G11" s="33">
        <v>299.05</v>
      </c>
      <c r="H11" s="32">
        <v>296.68099999999998</v>
      </c>
      <c r="I11" s="33">
        <v>295.839</v>
      </c>
      <c r="J11" s="39">
        <f t="shared" si="0"/>
        <v>-0.91907037634462085</v>
      </c>
      <c r="K11" s="40">
        <f t="shared" si="0"/>
        <v>-1.073733489383045</v>
      </c>
      <c r="L11" s="39">
        <f t="shared" si="1"/>
        <v>45.636038760222647</v>
      </c>
      <c r="M11" s="41">
        <f t="shared" si="1"/>
        <v>46.131580117265258</v>
      </c>
    </row>
    <row r="12" spans="1:16" s="30" customFormat="1" x14ac:dyDescent="0.25">
      <c r="A12" s="42" t="s">
        <v>17</v>
      </c>
      <c r="B12" s="43">
        <v>178.19499999999999</v>
      </c>
      <c r="C12" s="44">
        <v>175.55600000000001</v>
      </c>
      <c r="D12" s="43">
        <v>242.97300000000001</v>
      </c>
      <c r="E12" s="44">
        <v>242.179</v>
      </c>
      <c r="F12" s="43">
        <v>247.61</v>
      </c>
      <c r="G12" s="44">
        <v>247.05199999999999</v>
      </c>
      <c r="H12" s="43">
        <v>258.26600000000002</v>
      </c>
      <c r="I12" s="44">
        <v>258.15100000000001</v>
      </c>
      <c r="J12" s="45">
        <f>+((H12*100/F12)-100)</f>
        <v>4.3035418601833584</v>
      </c>
      <c r="K12" s="46">
        <f t="shared" si="0"/>
        <v>4.4925764616356219</v>
      </c>
      <c r="L12" s="45">
        <f>+((H12*100/B12)-100)</f>
        <v>44.934481887819544</v>
      </c>
      <c r="M12" s="47">
        <f t="shared" si="1"/>
        <v>47.047665702112141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18</v>
      </c>
      <c r="E13" s="35" t="s">
        <v>18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179.678</v>
      </c>
      <c r="C14" s="35">
        <v>177.04</v>
      </c>
      <c r="D14" s="53">
        <v>232.845</v>
      </c>
      <c r="E14" s="54">
        <v>232.845</v>
      </c>
      <c r="F14" s="53">
        <v>223.886</v>
      </c>
      <c r="G14" s="54">
        <v>221.64699999999999</v>
      </c>
      <c r="H14" s="53">
        <v>244.53</v>
      </c>
      <c r="I14" s="54">
        <v>244.42099999999999</v>
      </c>
      <c r="J14" s="48">
        <f>+((H14*100/F14)-100)</f>
        <v>9.2207641388921218</v>
      </c>
      <c r="K14" s="49">
        <f>+((I14*100/G14)-100)</f>
        <v>10.274896569770846</v>
      </c>
      <c r="L14" s="55">
        <f>+((H14*100/B14)-100)</f>
        <v>36.093456071416654</v>
      </c>
      <c r="M14" s="56">
        <f t="shared" si="1"/>
        <v>38.059760506100304</v>
      </c>
    </row>
    <row r="15" spans="1:16" s="30" customFormat="1" x14ac:dyDescent="0.25">
      <c r="A15" s="31" t="s">
        <v>20</v>
      </c>
      <c r="B15" s="43">
        <v>207.93600000000001</v>
      </c>
      <c r="C15" s="44">
        <v>207.91800000000001</v>
      </c>
      <c r="D15" s="57">
        <v>300.286</v>
      </c>
      <c r="E15" s="58">
        <v>299.47800000000001</v>
      </c>
      <c r="F15" s="57">
        <v>281.26400000000001</v>
      </c>
      <c r="G15" s="58">
        <v>281.416</v>
      </c>
      <c r="H15" s="57">
        <v>313.32799999999997</v>
      </c>
      <c r="I15" s="58">
        <v>312.048</v>
      </c>
      <c r="J15" s="45">
        <f t="shared" ref="J15:K27" si="2">+((H15*100/F15)-100)</f>
        <v>11.399965868365641</v>
      </c>
      <c r="K15" s="46">
        <f t="shared" si="0"/>
        <v>10.88495323648975</v>
      </c>
      <c r="L15" s="45">
        <f t="shared" ref="L15:M27" si="3">+((H15*100/B15)-100)</f>
        <v>50.68482610033854</v>
      </c>
      <c r="M15" s="47">
        <f t="shared" si="1"/>
        <v>50.082243961561772</v>
      </c>
      <c r="N15" s="28"/>
      <c r="O15" s="29"/>
      <c r="P15" s="29"/>
    </row>
    <row r="16" spans="1:16" x14ac:dyDescent="0.25">
      <c r="A16" s="59" t="s">
        <v>13</v>
      </c>
      <c r="B16" s="32">
        <v>195.179</v>
      </c>
      <c r="C16" s="33">
        <v>195.136</v>
      </c>
      <c r="D16" s="60">
        <v>273.00700000000001</v>
      </c>
      <c r="E16" s="61">
        <v>272.08699999999999</v>
      </c>
      <c r="F16" s="60">
        <v>282.93900000000002</v>
      </c>
      <c r="G16" s="61">
        <v>280.97500000000002</v>
      </c>
      <c r="H16" s="60">
        <v>285.97000000000003</v>
      </c>
      <c r="I16" s="61">
        <v>285.61500000000001</v>
      </c>
      <c r="J16" s="50">
        <f>+((H16*100/F16)-100)</f>
        <v>1.0712556416754211</v>
      </c>
      <c r="K16" s="62">
        <f>+((I16*100/G16)-100)</f>
        <v>1.6513924726399125</v>
      </c>
      <c r="L16" s="50">
        <f>+((H16*100/B16)-100)</f>
        <v>46.516787154355768</v>
      </c>
      <c r="M16" s="51">
        <f>+((I16*100/C16)-100)</f>
        <v>46.367149065267313</v>
      </c>
    </row>
    <row r="17" spans="1:16" x14ac:dyDescent="0.25">
      <c r="A17" s="38" t="s">
        <v>14</v>
      </c>
      <c r="B17" s="32">
        <v>208.874</v>
      </c>
      <c r="C17" s="33">
        <v>208.70500000000001</v>
      </c>
      <c r="D17" s="34">
        <v>277.60199999999998</v>
      </c>
      <c r="E17" s="35">
        <v>277.15100000000001</v>
      </c>
      <c r="F17" s="34">
        <v>270.92</v>
      </c>
      <c r="G17" s="35">
        <v>270.79500000000002</v>
      </c>
      <c r="H17" s="34">
        <v>284.17599999999999</v>
      </c>
      <c r="I17" s="35">
        <v>283.15600000000001</v>
      </c>
      <c r="J17" s="63">
        <f t="shared" si="2"/>
        <v>4.8929573305772749</v>
      </c>
      <c r="K17" s="64">
        <f t="shared" si="0"/>
        <v>4.5647076201554739</v>
      </c>
      <c r="L17" s="63">
        <f t="shared" si="3"/>
        <v>36.051399408255691</v>
      </c>
      <c r="M17" s="65">
        <f t="shared" si="1"/>
        <v>35.672839654057157</v>
      </c>
    </row>
    <row r="18" spans="1:16" x14ac:dyDescent="0.25">
      <c r="A18" s="52" t="s">
        <v>21</v>
      </c>
      <c r="B18" s="34">
        <v>208.749</v>
      </c>
      <c r="C18" s="35">
        <v>208.815</v>
      </c>
      <c r="D18" s="53">
        <v>324.98</v>
      </c>
      <c r="E18" s="54">
        <v>323.83499999999998</v>
      </c>
      <c r="F18" s="53">
        <v>297.65600000000001</v>
      </c>
      <c r="G18" s="54">
        <v>298.35599999999999</v>
      </c>
      <c r="H18" s="53">
        <v>343.94900000000001</v>
      </c>
      <c r="I18" s="54">
        <v>342.28300000000002</v>
      </c>
      <c r="J18" s="66">
        <f t="shared" si="2"/>
        <v>15.552516999489342</v>
      </c>
      <c r="K18" s="67">
        <f t="shared" si="0"/>
        <v>14.72301545804342</v>
      </c>
      <c r="L18" s="66">
        <f t="shared" si="3"/>
        <v>64.766777325879417</v>
      </c>
      <c r="M18" s="68">
        <f t="shared" si="1"/>
        <v>63.916864209946624</v>
      </c>
    </row>
    <row r="19" spans="1:16" x14ac:dyDescent="0.25">
      <c r="A19" s="37" t="s">
        <v>22</v>
      </c>
      <c r="B19" s="69">
        <v>148.66800000000001</v>
      </c>
      <c r="C19" s="70">
        <v>147.684</v>
      </c>
      <c r="D19" s="34">
        <v>240.59399999999999</v>
      </c>
      <c r="E19" s="35">
        <v>240.268</v>
      </c>
      <c r="F19" s="34">
        <v>246.69</v>
      </c>
      <c r="G19" s="35">
        <v>245.27</v>
      </c>
      <c r="H19" s="34">
        <v>274.36099999999999</v>
      </c>
      <c r="I19" s="35">
        <v>274.36099999999999</v>
      </c>
      <c r="J19" s="50">
        <f t="shared" si="2"/>
        <v>11.216911913737889</v>
      </c>
      <c r="K19" s="62">
        <f t="shared" si="0"/>
        <v>11.860806458188918</v>
      </c>
      <c r="L19" s="50">
        <f t="shared" si="3"/>
        <v>84.546102725536088</v>
      </c>
      <c r="M19" s="51">
        <f t="shared" si="1"/>
        <v>85.77571030037106</v>
      </c>
    </row>
    <row r="20" spans="1:16" x14ac:dyDescent="0.25">
      <c r="A20" s="38" t="s">
        <v>23</v>
      </c>
      <c r="B20" s="32">
        <v>651.41499999999996</v>
      </c>
      <c r="C20" s="33">
        <v>626.80100000000004</v>
      </c>
      <c r="D20" s="34">
        <v>806.58100000000002</v>
      </c>
      <c r="E20" s="35">
        <v>787.46500000000003</v>
      </c>
      <c r="F20" s="34">
        <v>792.64200000000005</v>
      </c>
      <c r="G20" s="35">
        <v>739.56299999999999</v>
      </c>
      <c r="H20" s="34">
        <v>787.71699999999998</v>
      </c>
      <c r="I20" s="35">
        <v>763.16399999999999</v>
      </c>
      <c r="J20" s="63">
        <f t="shared" si="2"/>
        <v>-0.62133977255811601</v>
      </c>
      <c r="K20" s="64">
        <f t="shared" si="2"/>
        <v>3.1912088625309707</v>
      </c>
      <c r="L20" s="63">
        <f t="shared" si="3"/>
        <v>20.923988548007031</v>
      </c>
      <c r="M20" s="65">
        <f t="shared" si="3"/>
        <v>21.755389669129414</v>
      </c>
    </row>
    <row r="21" spans="1:16" x14ac:dyDescent="0.25">
      <c r="A21" s="38" t="s">
        <v>24</v>
      </c>
      <c r="B21" s="32">
        <v>189.8</v>
      </c>
      <c r="C21" s="33">
        <v>189.018</v>
      </c>
      <c r="D21" s="34">
        <v>279.185</v>
      </c>
      <c r="E21" s="35">
        <v>278.42200000000003</v>
      </c>
      <c r="F21" s="34">
        <v>295.923</v>
      </c>
      <c r="G21" s="35">
        <v>295.33999999999997</v>
      </c>
      <c r="H21" s="34">
        <v>288.92599999999999</v>
      </c>
      <c r="I21" s="35">
        <v>288.572</v>
      </c>
      <c r="J21" s="63">
        <f t="shared" si="2"/>
        <v>-2.3644664321462017</v>
      </c>
      <c r="K21" s="64">
        <f t="shared" si="2"/>
        <v>-2.2915961264982627</v>
      </c>
      <c r="L21" s="63">
        <f t="shared" si="3"/>
        <v>52.22655426765013</v>
      </c>
      <c r="M21" s="65">
        <f t="shared" si="3"/>
        <v>52.669057973314722</v>
      </c>
    </row>
    <row r="22" spans="1:16" x14ac:dyDescent="0.25">
      <c r="A22" s="38" t="s">
        <v>25</v>
      </c>
      <c r="B22" s="32">
        <v>162.43299999999999</v>
      </c>
      <c r="C22" s="33">
        <v>162.43299999999999</v>
      </c>
      <c r="D22" s="34">
        <v>314.834</v>
      </c>
      <c r="E22" s="35">
        <v>314.834</v>
      </c>
      <c r="F22" s="34">
        <v>325.11200000000002</v>
      </c>
      <c r="G22" s="35">
        <v>323.80700000000002</v>
      </c>
      <c r="H22" s="34">
        <v>356.74900000000002</v>
      </c>
      <c r="I22" s="35">
        <v>341.75700000000001</v>
      </c>
      <c r="J22" s="63">
        <f t="shared" si="2"/>
        <v>9.7311080489185287</v>
      </c>
      <c r="K22" s="64">
        <f t="shared" si="2"/>
        <v>5.5434255590521389</v>
      </c>
      <c r="L22" s="63">
        <f t="shared" si="3"/>
        <v>119.62840063287635</v>
      </c>
      <c r="M22" s="65">
        <f t="shared" si="3"/>
        <v>110.39874902267397</v>
      </c>
    </row>
    <row r="23" spans="1:16" x14ac:dyDescent="0.25">
      <c r="A23" s="59" t="s">
        <v>26</v>
      </c>
      <c r="B23" s="69">
        <v>210.20099999999999</v>
      </c>
      <c r="C23" s="70">
        <v>210.102</v>
      </c>
      <c r="D23" s="69">
        <v>341.56099999999998</v>
      </c>
      <c r="E23" s="70">
        <v>340.46199999999999</v>
      </c>
      <c r="F23" s="69">
        <v>361.42099999999999</v>
      </c>
      <c r="G23" s="70">
        <v>359.959</v>
      </c>
      <c r="H23" s="69">
        <v>369.66300000000001</v>
      </c>
      <c r="I23" s="70">
        <v>369.40499999999997</v>
      </c>
      <c r="J23" s="71">
        <f t="shared" si="2"/>
        <v>2.2804430290436954</v>
      </c>
      <c r="K23" s="72">
        <f t="shared" si="2"/>
        <v>2.6241877547165018</v>
      </c>
      <c r="L23" s="71">
        <f t="shared" si="3"/>
        <v>75.861675253685775</v>
      </c>
      <c r="M23" s="73">
        <f t="shared" si="3"/>
        <v>75.821743724476676</v>
      </c>
    </row>
    <row r="24" spans="1:16" x14ac:dyDescent="0.25">
      <c r="A24" s="74" t="s">
        <v>27</v>
      </c>
      <c r="B24" s="34">
        <v>259.69</v>
      </c>
      <c r="C24" s="35">
        <v>259.19799999999998</v>
      </c>
      <c r="D24" s="75">
        <v>364.75799999999998</v>
      </c>
      <c r="E24" s="76">
        <v>364.291</v>
      </c>
      <c r="F24" s="75">
        <v>354.17500000000001</v>
      </c>
      <c r="G24" s="76">
        <v>353.94099999999997</v>
      </c>
      <c r="H24" s="75">
        <v>363.16</v>
      </c>
      <c r="I24" s="76">
        <v>363.16</v>
      </c>
      <c r="J24" s="55">
        <f t="shared" si="2"/>
        <v>2.5368814851415209</v>
      </c>
      <c r="K24" s="77">
        <f t="shared" si="2"/>
        <v>2.6046714000356133</v>
      </c>
      <c r="L24" s="55">
        <f t="shared" si="3"/>
        <v>39.843659748161258</v>
      </c>
      <c r="M24" s="56">
        <f t="shared" si="3"/>
        <v>40.109105780137213</v>
      </c>
    </row>
    <row r="25" spans="1:16" x14ac:dyDescent="0.25">
      <c r="A25" s="78" t="s">
        <v>28</v>
      </c>
      <c r="B25" s="79">
        <v>523.00400000000002</v>
      </c>
      <c r="C25" s="80">
        <v>522.84400000000005</v>
      </c>
      <c r="D25" s="79">
        <v>600.10400000000004</v>
      </c>
      <c r="E25" s="80">
        <v>599.40899999999999</v>
      </c>
      <c r="F25" s="79">
        <v>630.048</v>
      </c>
      <c r="G25" s="80">
        <v>629.08299999999997</v>
      </c>
      <c r="H25" s="79">
        <v>697.18100000000004</v>
      </c>
      <c r="I25" s="80">
        <v>693.65099999999995</v>
      </c>
      <c r="J25" s="81">
        <f t="shared" si="2"/>
        <v>10.655219919752156</v>
      </c>
      <c r="K25" s="82">
        <f t="shared" si="2"/>
        <v>10.263828461427181</v>
      </c>
      <c r="L25" s="81">
        <f t="shared" si="3"/>
        <v>33.303186973713395</v>
      </c>
      <c r="M25" s="83">
        <f t="shared" si="3"/>
        <v>32.668826648101515</v>
      </c>
    </row>
    <row r="26" spans="1:16" ht="2.25" customHeight="1" x14ac:dyDescent="0.25">
      <c r="A26" s="84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1"/>
      <c r="O26" s="86"/>
      <c r="P26" s="86"/>
    </row>
    <row r="27" spans="1:16" x14ac:dyDescent="0.25">
      <c r="A27" s="87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1"/>
      <c r="O27" s="86"/>
      <c r="P27" s="86"/>
    </row>
    <row r="28" spans="1:16" s="1" customFormat="1" x14ac:dyDescent="0.25">
      <c r="A28" s="89" t="s">
        <v>30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6" s="1" customFormat="1" x14ac:dyDescent="0.25">
      <c r="A29" s="90" t="s">
        <v>31</v>
      </c>
      <c r="B29" s="90"/>
      <c r="C29" s="90"/>
      <c r="D29" s="90"/>
      <c r="E29" s="90"/>
      <c r="F29" s="90"/>
      <c r="G29" s="91"/>
      <c r="H29" s="90"/>
    </row>
    <row r="30" spans="1:16" s="1" customFormat="1" x14ac:dyDescent="0.25">
      <c r="A30" s="92" t="s">
        <v>32</v>
      </c>
      <c r="B30" s="92"/>
      <c r="C30" s="92"/>
      <c r="D30" s="92"/>
      <c r="E30" s="92"/>
      <c r="F30" s="93"/>
      <c r="G30" s="93"/>
      <c r="H30" s="93"/>
      <c r="I30" s="93"/>
      <c r="K30" s="94"/>
      <c r="L30" s="94"/>
      <c r="M30" s="94"/>
    </row>
    <row r="31" spans="1:16" s="1" customFormat="1" x14ac:dyDescent="0.25">
      <c r="A31" s="92" t="s">
        <v>33</v>
      </c>
      <c r="B31" s="92"/>
      <c r="C31" s="92"/>
      <c r="D31" s="92"/>
      <c r="E31" s="92"/>
      <c r="F31" s="91"/>
      <c r="J31" s="90"/>
      <c r="K31" s="94"/>
      <c r="L31" s="94"/>
      <c r="M31" s="94"/>
    </row>
    <row r="32" spans="1:16" s="1" customFormat="1" ht="15" customHeight="1" x14ac:dyDescent="0.25">
      <c r="A32" s="95" t="s">
        <v>34</v>
      </c>
      <c r="B32" s="96"/>
      <c r="C32" s="96"/>
      <c r="D32" s="96"/>
      <c r="E32" s="96"/>
      <c r="F32" s="96"/>
      <c r="G32" s="96"/>
      <c r="H32" s="96"/>
      <c r="I32" s="96"/>
      <c r="J32" s="97"/>
    </row>
    <row r="33" spans="9:14" s="1" customFormat="1" x14ac:dyDescent="0.25">
      <c r="I33" s="90"/>
      <c r="J33" s="90" t="s">
        <v>35</v>
      </c>
    </row>
    <row r="34" spans="9:14" s="1" customFormat="1" x14ac:dyDescent="0.25">
      <c r="J34" s="98"/>
      <c r="K34" s="99"/>
      <c r="L34" s="99"/>
      <c r="M34" s="99"/>
      <c r="N34" s="100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6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38_40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2022-10-12T10:53:45Z</dcterms:created>
  <dcterms:modified xsi:type="dcterms:W3CDTF">2022-10-12T12:19:35Z</dcterms:modified>
</cp:coreProperties>
</file>