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5A267C78-B23C-452F-A0CB-B4C378D8316D}" xr6:coauthVersionLast="47" xr6:coauthVersionMax="47" xr10:uidLastSave="{00000000-0000-0000-0000-000000000000}"/>
  <bookViews>
    <workbookView xWindow="-120" yWindow="-120" windowWidth="29040" windowHeight="17640" xr2:uid="{A7B77A40-E6A3-42E7-BD52-C715051941FD}"/>
  </bookViews>
  <sheets>
    <sheet name="39_4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5" i="1"/>
  <c r="L15" i="1"/>
  <c r="K15" i="1"/>
  <c r="J15" i="1"/>
  <c r="M14" i="1"/>
  <c r="L14" i="1"/>
  <c r="K14" i="1"/>
  <c r="J14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<sst xmlns="http://schemas.openxmlformats.org/spreadsheetml/2006/main" count="66" uniqueCount="36">
  <si>
    <t xml:space="preserve">Grūdų  ir aliejinių augalų sėklų  supirkimo kainų (iš augintojų ir kitų vidaus rinkos ūkio subjektų) suvestinė ataskaita 
(2022 m. 39– 41 sav.) pagal GS-1,  EUR/t 
 </t>
  </si>
  <si>
    <t xml:space="preserve">                      Data
Grūdai</t>
  </si>
  <si>
    <t>Pokytis, %</t>
  </si>
  <si>
    <t>41  sav.  (10 11–17 )</t>
  </si>
  <si>
    <t>39  sav.  (09 26– 10 02)</t>
  </si>
  <si>
    <t>40  sav.  (10 03– 09)</t>
  </si>
  <si>
    <t>41  sav.  (10 10– 16)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</si>
  <si>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</si>
  <si>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</si>
  <si>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</si>
  <si>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</si>
  <si>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</si>
  <si>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</si>
  <si>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</si>
  <si>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</si>
  <si>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</si>
  <si>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</si>
  <si>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</si>
  <si>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</si>
  <si>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</si>
  <si>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</si>
  <si>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</si>
  <si>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</si>
  <si>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</si>
  <si>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</si>
  <si>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</si>
  <si>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</si>
  <si>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</si>
  <si>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</si>
  <si>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</si>
  <si>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</si>
  <si>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</si>
  <si>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41 savaitę su   40 savaite</t>
  </si>
  <si>
    <t>**** lyginant 2022 m. 41 savaitę su 2021 m. 41 savaite</t>
  </si>
  <si>
    <t>Pastaba: grūdų bei aliejinių augalų sėklų  39  ir 40  savaičių supirkimo kainos patikslintos 2022-10-20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</si>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</sst>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CD20A97-F2D4-4B68-A002-1CF30886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2B4AC3D-9475-456C-8FDE-204DB21D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8E77FFC-9FE4-4B0D-BD8E-1D8E208E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C99550B-473A-406F-87CE-4650185F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63F3472D-9E42-42AF-8BBF-DADB2F01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05FBDAE-9178-440C-BDC1-61FA4462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751627FF-6008-46EC-A82A-B5DE94D4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13881777-3509-4CFC-B57B-3BF121F1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F04A7EA-948E-4C5A-BF95-7053074A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275C6AA-3894-4FFC-8270-F1A24A67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C25777D1-E1A7-45E7-AE9B-BA8462AF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A7B95C03-64AF-4EDE-A1A0-FA9F4A92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65E7FD0-A661-4E46-83C8-5A1AE13C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CA14DFEA-6EA9-4BA9-9D22-0097CF78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03AFCD99-8FD9-4F43-8067-629CDADC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83EA923-D076-4A70-AE12-CC309F85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870CC7DA-53A3-4965-A3B5-E664FE40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AF9295D-29F4-4DD0-90DD-58EEC787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225BC73-ADF5-4F30-9186-2D33F651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4C42690-7C8A-4DB8-BD86-228F6A8A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D41DB6BB-C6A1-4406-85BA-9857F4C8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E1FA2455-1A49-4AD6-9E6E-72EC8691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D3173B0D-2ED1-4AEF-8EC9-48AEE301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E27BB935-F819-4E5F-965F-3643996C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86521CC0-E27D-4748-9232-8663AD50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199BCB2C-8807-42A7-99FB-024070F1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5030008D-2131-4CCE-87F8-3472A611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4D177264-F81C-490C-BB51-AC6077A0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5B78DA65-97FE-417A-BEAF-472FF1C3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9C720CE1-3C2C-4F02-8A65-48780D5D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B5A1B02D-DFB1-4351-9615-A1CA9570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3CD1EA20-A4E3-4918-9D7B-6A07B728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40B1B2AB-11AA-4B6E-8109-53331636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D3EE6303-3076-4D3D-8617-DB43B80A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459515A2-AA23-4644-8E94-992189DA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27F4CF6A-3B58-4742-9774-ABF2FAE6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A7D2ECD4-F262-4EC6-86B1-558DA465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9F19963F-8CD1-45B4-A6AC-F44E1D25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123824</xdr:rowOff>
    </xdr:from>
    <xdr:to>
      <xdr:col>0</xdr:col>
      <xdr:colOff>323850</xdr:colOff>
      <xdr:row>3</xdr:row>
      <xdr:rowOff>101202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ECDA4529-00C0-402D-BBC5-FC2108B3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824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7E458136-E2C0-40A9-B6A8-96678097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74F4909-1297-44A4-B162-A27D7511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BCB9CD8F-973E-4501-9C69-3608D6B3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8A8E355F-244B-40FB-914D-688ED73E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4A5264D4-C449-4683-BC69-0397F233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0B4D02B0-D4EF-4645-A91F-E39D998E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31D4B491-7769-4E19-A086-00423D72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6AE0CFFB-E878-4E3F-9958-2596D07D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F36D326C-E979-4B3B-935D-5C267795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62B63AE-06E9-40BD-B57F-EA0972C8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9214981-243E-4DDB-9638-32CB9AD4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E615A050-7402-4822-B757-25D64837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5C2F88B6-AED1-4811-ACCE-568B6D69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38921FB-D2AD-4B47-B1CD-AE31204D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2722D74-2488-4D9C-AFE0-8A51E4D8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8EECC3B0-74D6-4C06-99E7-90F68625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BCDAA929-55C9-45C5-9E06-5C4E859B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65A8CAFC-A39B-4B7D-8093-F4E48E04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C3AD2056-EFD4-42B5-8404-1487E3B8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60D3AF8D-9DD5-462B-A200-1E2939C3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FCE49575-7D2A-4682-9674-850D2B74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6050342-99C5-44D8-801F-E502EF51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F9EBEB3-6239-4C40-A359-7C332E32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BE4D89A0-74EB-4760-8F45-99A7F043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5DEF428-D7CD-4EDB-8AB8-F46C5BE4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E1ED998-C0D0-4B3A-8D6B-D90EEB58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68C97356-865C-411D-A1D5-4F187E2A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CEC792C8-5774-4A02-A533-D80829D4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0478BBB1-EF1E-4210-9D31-98092805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BC1EF9AF-3D66-4853-9ECF-EFA869CA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8411223E-DAC5-47DC-A655-E4BC154D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3D3EB813-4E30-4741-BF46-714807DB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E7B43065-D36B-4BA2-950E-E5801DD3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27C08861-7192-45AC-B225-2C3E7690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CD95FB5C-E720-4FC4-9F47-FE705EF5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1D844869-9428-4AF7-ACAB-DCCECBC8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D77E0C8A-15E4-4982-A737-37DF18B5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370C12CE-FC44-4C37-A674-D3B1404B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7177551B-1130-4586-93E8-C1331185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54CED08C-00B8-4765-9CFB-C3760CFD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0891C5B5-8E8E-48ED-B28E-501533FE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9A607998-5961-4F66-B9B4-A41A4CA3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63096260-DD8B-401A-A184-DCF1A7F3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D9BCC4C2-6704-4835-86BE-4ACC9F8D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DCCBB021-D5C4-4231-BCED-F1D833BB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3347107F-CBEB-4A78-BB30-926EE78F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893982C5-E28F-45E7-A5D8-96B5B801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9AF9E0EB-BF97-4E2F-A871-6AC14E56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E6D1B74-415B-44F6-938F-A0C60BB3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3C1EA5CF-64DF-46DA-B08D-3A9E3636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B6B587A-2BB7-4E80-A4E3-95DA026A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56E2EB45-61F4-4F27-B0E5-A87CF2F1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F13FD04-5F87-48B2-98AC-524F83D5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B9BF234-51AE-47A7-AE81-51E35731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5841C9B-C8B8-4531-B438-D40F2ED0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41000E2-AD9B-4F95-9726-675DAD69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EA37BBB-EFB8-474B-B946-32ECB116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82C03C69-468B-47EB-B30A-919EE26A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0E95389-1E15-4712-98FF-9F7D0E9B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03D9D3D-18CD-400B-891C-86A83A6F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49246165-9A3B-46DA-8E05-5B0EF357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95C0DFE-3C14-4145-A27B-39708FC6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43292AC-B4CD-4FA8-BE79-9D7147D5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933BA1F5-4B5C-49C1-ADA8-8FFDF2D2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87CC9F09-0FC0-4B69-B1B4-73669986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B8F3214-0555-4393-9632-504BBFD5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20370F8C-2D16-466F-ACE7-93A61653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E4207CC-FF5B-4AB3-A149-514C9B53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AA30088B-733A-457A-9C24-A6BC8583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CB2E8FA-9988-4207-A39C-B1B1F818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9D1D8DA4-46EC-4391-8CA9-E27EF468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3194011-8103-44B9-8590-1EBCD2EE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FD66767D-6049-48BE-B2CF-0738035D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D679D645-E35B-461E-B0ED-5C91099C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5E6AB6D8-C377-4A11-A4C1-44F34C4E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28A2EC95-C5FD-48EC-91CF-9411EA50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433FE7FA-2F2A-443F-A97E-845049A4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515C7028-3F20-4B37-BB9E-FD596CEF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C8A5EBAB-E482-49A5-9036-5AE9AEF57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9B70EBAC-ADAC-41C1-B941-0E41D08F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B70AB09A-8179-47D9-BA8A-95ECA5BC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41049CCC-914C-4CA8-9831-D34E0BEF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E81766BF-42D1-4705-9B2E-FA3BE27A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C3FC386C-87FC-4FA8-8BF3-909666C8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440022C4-DB92-47EA-BA10-A4322EF5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298E88FA-B908-4223-9B78-19298CE6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8236683-4D95-4001-BE8F-57F98B91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688F5196-4FEF-4905-8E5E-DD6E2512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D26A121D-84D6-4542-85FF-10C47108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104F9A0C-B85A-4694-ADBE-114EB4C1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7B0E47E1-933A-40B8-9323-F6FC9C66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A3AB2B3C-4553-4767-B461-4F79CD71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B3BD4DC-2CE2-42AD-A6DE-5BB5B952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4192E312-E67F-4F0C-8BF8-3979398A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FB29A348-93D9-4F06-8EE7-3A9E966C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AD146736-1F5E-44E5-84DE-B1ADAFCE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7113D1D3-4012-42FC-B58F-C902E61B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A2745916-8CB2-402A-9ED6-483C087A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8F7D228E-DAE1-4892-8998-ABE93E1B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DBE07628-B0D2-430A-B594-30295C04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FFEA2C2C-D6D7-4692-A7AC-BA820BA9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F61623E2-C5A0-4193-967F-BEAD1B5F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3C618C25-CDB5-44F4-8CE4-20038EA0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950CDE29-24D1-4114-8718-9B52A33E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B5428F7C-49D5-4943-9C60-6C68B599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A4B1B427-EDD0-402A-BBE9-7B29543F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9DEC3EC7-5A44-48E9-9406-0CDC353F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03092615-25CF-40D6-B4E8-2E92BBC9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0193764F-2048-47FA-A349-926656E3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3C2FA1AA-FE86-48B8-8B94-17A2A0F0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4E3CD8AD-64E9-45A7-9238-B10F3B0F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C4FC7121-FF5B-4AD0-8788-0E6B445B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BA6B0711-1B5E-4072-B17D-D2BEECB2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073F549E-033C-4B2A-94FD-39263940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561BF484-36E6-4E28-97AA-283492A7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F05F4014-A89A-44E8-9A2E-BBFA5B16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B6357551-242E-4B6E-8362-485C2D9C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12EA3FAE-C909-482F-AD9A-C66DCE78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32B12F58-B457-4335-AA5B-E1F90F2E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5EC5316D-E337-4857-B2E7-5ECFFD13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33C890E4-AF17-42C6-9517-4053655A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5E0B8A55-A271-4B3D-9E61-35AED22F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DC81FA85-CF20-4F4C-B564-E04AD139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D7C9012-9160-4528-B140-5114CECB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1924D7A9-E4F1-4AD6-B7B0-74FAE313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298E754-653C-410A-8935-309C6D84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88833CE-DB3C-4A2F-B6EF-68D34289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940C977-C9C1-4319-8D48-4E9567D8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CF598207-E1F0-4602-B597-00DB3B84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67F74E2-BA6B-412E-94F8-61FF65C2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682D8E3C-C970-485A-9313-2FA68A5E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FCBC39D7-2AF5-410B-A5C0-B3AD0B46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C0058F5A-1D48-4CD3-A82B-C139CF83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5537300-3DB3-48F1-8489-7D9F7A19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99BF92F6-ECD4-432B-9E31-3AC7E93E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E46F9F3-7CD9-4CC0-860D-C43B5A65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516022BF-FD2E-4DFE-864C-9773539A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2ED15F9-BF87-472A-B71C-DDBE4CF9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4825FFC3-2518-4596-872D-99E030C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B1911DD1-57A1-425B-AA76-BD1F4888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3C518AD-5C09-4E4D-93B1-51240783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E991FDBB-58BB-4EFF-894C-E1069BEF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144AAD4D-6BA0-4EC2-87BF-D2E8D0EE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F59F3324-846F-49BE-B9FA-BE9B8835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68270CF0-E9DB-4FC5-8A52-B48E8BB4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94E43064-5940-4BCF-B95A-742DBCFC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8F605C37-0B98-4E48-BF26-C067F813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D3A9B466-2B26-45D8-9570-FAA2355C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E11FCEDF-7676-4C5D-98E8-357F2A13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50E20100-2CFB-4B20-90F4-665A15D1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8C0C9378-CF2F-4236-BEA7-CAABB508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F0ABAF3A-5ACA-4FE0-9967-DD2B4478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B0BA6100-0AD0-4810-A589-89C19CB2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EEDD1E1C-9D3A-4572-A3AC-40F55A0D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44A1033B-5B38-4404-836C-5429CFBF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B0BB4707-2130-424D-925A-054337C1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7F8364F1-11A0-4066-AC5C-018FCDDF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033A531D-5A17-427C-AB42-E02F15E2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25ECC387-ACB5-458D-AB38-03172873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D64512A9-F253-4B52-ACD4-D39CA0A2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5611E89B-EF81-45F2-98F6-F62DD467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218387C5-E631-49BE-96B3-FB12DB61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4508BCBC-5A3E-42DA-98FF-ADE540A6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A19F0912-5A7B-43F8-BAB8-7813C27A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43B6A1A6-76CB-4A3E-8E4C-FE756856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20A489D7-3246-46F2-BD08-BCD36FA0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1CBB68C5-13EE-453E-8104-EC65724E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2E624441-1400-4D8B-A80B-B1F66F6F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F1964CFF-F699-4877-A714-4C209171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10787301-6827-4013-AABD-3DE51BCA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192E2FE8-24B2-495B-85E2-F9C90A20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EB75C4BD-5CEA-456F-A64B-B6CCF850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50A96D6A-E5EE-4434-891D-6661623D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73ACF66C-D89D-41EA-B35F-326B971F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AD8B1246-219A-4EA9-9BD3-1D6FAEF8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CFA00486-4719-4333-9EC8-384A7044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56C0C7D4-2F8F-44C5-819B-E5C80CD8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E9F71464-A8B8-4013-8C97-787FBE3C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AE9547BC-D3C0-49D0-B827-A4C7DEA9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B06CE26-A634-4525-949A-59A92801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089F413B-4E9E-44AA-9FB4-5275C6DD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789251F4-DC86-4A76-B8FF-EB921E9A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AD6130E4-C09F-41B4-B638-7D65AD03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23EBBDC1-5D92-414C-B1CA-6E1E1DD3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2F310B16-8685-48F7-9D21-BB9E2A6C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EF892B34-13DD-428D-A110-8EB7175F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35E3A5D5-3033-4A20-BA07-BD8DF3CF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80EBBB3-1631-4533-BD7B-2D39ADBA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DF419E61-2EDB-4000-9C70-20522D6F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5169E83C-AF03-4696-BADC-EC78AC19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7CB2A0CD-FC39-45C7-AE80-492B9AEE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1F9A50F-47D2-40D8-A46E-763E630E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2D9C96CD-40F2-4AF2-A34F-F1306173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D827BBE2-EB93-4DB4-961C-70D366D3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15D67FCF-C082-4CD3-A705-B415A058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BDC08A9E-ECEE-46CC-B903-005CC28F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87DB3A1D-9D28-4913-8908-94744FE7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5D903074-5AC8-467A-93EB-2ED77A63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36A821A9-FCC5-44BA-90A9-D77AB349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5A6468B-C5F1-4506-8061-22B19399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480804F5-253C-406F-A197-29BF5786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4C26CBDE-FF8A-4521-B047-7C1CA6C4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B38204DE-6B7B-4962-83BE-D82E5F8D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7ABE384A-6929-433E-86F5-E4B9E4DB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03739746-BF16-4B45-8AC4-0D7F3077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0FF53B22-7C23-4AB5-AC77-27640AE47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49FDD9E4-1C64-4C90-9604-AEDD5971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BC3189A8-6995-4A3E-9764-67DA73D5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FD295E80-2EC2-4D51-A4EE-5F79894B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0444A57-515F-41CA-8589-908EA158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D253E4DF-2AD3-4E5A-99F0-A6355479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B1468E99-3E6B-4357-AF83-E10537DF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A9553FD2-0B87-4D71-B39E-547DF997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40B862F5-6B0A-45CA-A7B0-B79B653F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D76EE519-C028-47E6-B9A1-9331F7F4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3902A4AE-CEE5-4831-AA4E-2A7B67A4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43EED3E2-B709-47AA-8A8E-400645A1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A4CED35B-DF40-4F24-8EA8-F01C18F0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9579091C-2ACA-45A7-BAA3-EB7E61C6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2BA94044-96D4-4F75-8E80-3BB9E540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7F72C95B-175E-405C-BC60-3E10DA07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0AF1C30A-719D-4225-B025-5A9F1715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3F5A1450-FC75-4B33-9194-3D2F949A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69F8082B-24E4-4CB5-9C6E-722A86CA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168060DC-B785-47D0-A745-5571119A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0A18728E-F2D4-4523-BF87-8C4B6F4B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65E08BC3-080E-4CEB-853A-4CF6B045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CDF3AB91-70B9-4D84-ACC2-737CDCCB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4A71AC01-5213-489F-8882-8A06F6B3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CA12451E-16B7-41A8-BD27-FBD45FB5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09F3B21D-B623-4C8C-A38B-144A724A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97DBB3A1-316D-44CD-B951-B585EA8C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C33BBF46-F1E1-4A32-BEFF-19C3331C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BFA05CAE-B942-4E1E-9CB4-2D5CD83F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39FDC894-0030-4526-B554-6898611E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D52E58FB-AE1D-4BD6-84C8-BEC71D06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6B2E25E4-F834-4470-B187-A148EEDE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81DE5DA-7AA6-42DC-A1AA-21BE21C3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C5CC7E11-26CC-4D6B-8272-243CB708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000F6439-91ED-410C-976E-1C366A00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7C5E6205-38FF-455A-B538-1ED18563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FF36A5F8-6228-4D15-9702-062B1157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2D84C740-8ED9-42E7-BB60-994041D3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3484F81C-6A0E-4B0A-8A57-185EE235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E1316F05-7400-4883-8441-FDF68901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A4D1EB63-05FC-4F5A-8CEB-6F463063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1A13509C-741C-4657-911F-91EDCD53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80E1818-8AEA-4923-92F3-1FE09F50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7154DC9D-6A5E-43C4-BDCC-69D1D2FF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B808378-D17F-4D2C-B2A7-7C7C32F7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811A8364-853E-424A-B059-323C1781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A532F364-AEA9-416B-B8C3-BE2CFC08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28619FF2-1204-4D69-B2F9-827AF5C9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4EC8ED9-3419-4719-97DF-C083A811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5D71222A-4AED-4E65-A4AB-ED733EAE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7B3B7E59-C18E-46F6-8522-C8C29944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881738D3-47C8-479A-B59F-EBB2D613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D58C049E-5F96-43E8-8643-D903605D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2211CEBD-A933-4231-8571-6C0BEC3B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26474CE-DD43-4183-A6D8-6A92B053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D88421E7-A92D-4734-88C8-92EFEE51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F8337ED2-E5B1-48AB-B9B5-D2A04D37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CB795A28-41AA-4145-BA80-4F6B24D6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89EC11FE-7F33-44C9-9D84-22EC4100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42B54C52-B617-49DB-A471-71EF888A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F54477E1-78E1-4A96-8302-3591CF1B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44310384-4917-4281-9FEB-8AB30CF3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7011DC2-993B-4AC9-BC43-33978021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0129494E-B524-4D24-AE5F-B9945C4F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D23901DC-CE88-4269-88D6-B34D3E9D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1C0D54CD-FABC-4B9C-B154-CFF2FDC4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BCC58B20-7BFF-4C02-9B7A-77D9071C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7FB7A319-37FE-4E21-B26F-2E7B534D5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A704355E-2BC2-4ED3-8E90-B718C674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A2BC89B4-7F6E-4069-9ADB-87194610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AE9BFE99-CE9C-427B-9E37-72FE3457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6CAC1794-DE11-4052-B348-11590198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BD657875-96D8-46B5-B117-034C1149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A9A4DBB-C8EA-46CF-BA8C-DF44D33B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B3D2BD07-8736-4A92-9435-9A380075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164525C4-EB92-450E-9F65-EAAC4107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D7A2CBE7-979B-4345-94F7-317C39EC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E8DBD89B-AA53-4D1A-9207-E2490E14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448E1E3D-D801-4458-B4DA-B0CBACBD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6A4D1339-68E2-4291-8849-4BC2215B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27B4E6FB-4D7E-489B-84BE-1EDD3EE5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04F07293-8660-4327-9309-9C48E021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00D4A4F9-EA33-4C25-8971-3D5519D1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F6B2396C-42DD-4665-9C74-369FC254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1991CCBD-4B68-4025-B800-0E75FD2F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BF593944-7F37-42B9-A298-1416F396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6D013AE3-ACE7-4D52-A7E8-71EC737D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940361C0-66F4-449D-837D-08225B9C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91804C06-C1E6-4484-9352-5CF3A9D5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203CBECE-627E-4C06-BE01-CDFA4746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96259B11-6D65-4555-A01C-3CCB7561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294EA1B4-F931-4ED1-9C0A-D00CCEB1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8BE1ACCD-6001-4F50-9BDE-674ED8EC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14E21556-2550-4B25-B4A6-366AB322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F462864D-C570-4A64-B814-C6047EB3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BCD5C7A3-6660-4892-BD00-4D225C4F3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6D828123-6678-48C5-B748-A3D82F70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1B8F3EDE-A18B-4B7E-8FB1-8E8D74C3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A020A11F-E87F-441B-809E-3FEF9A4B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3A376D06-AD0E-4D0F-B683-91410838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185AEF92-9A52-4176-9A3A-E3B2EC63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14EFB0E9-7563-4B53-975F-B1D62837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5540FC47-E92D-4ECB-AC78-D16E2B56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0484D0B4-4558-4583-9EFE-66F5893E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F70EA154-A380-41A5-B456-451492BE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FA16EF9E-2722-4AF1-B620-5F296F71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FA8D1E18-4D05-4680-BD79-916B8D94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6F512202-9643-4E50-B842-6C855EDC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2556523D-797A-435A-976A-C11C3D1D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02183CAB-CC78-4A42-B990-CD0B3A6A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F08CE9CA-9100-4970-88DD-2DE55787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15F78651-333A-461A-828B-C6F2363A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5E9674A-2770-4DC5-9822-233A06E1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74EC1F64-2EEC-4A71-96D7-EDECDCFDC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6FCBE27-1A5E-4568-8521-671849CC2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FD5284A5-C00B-4552-A793-44E51C4C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FEFDED81-1C5A-4174-83D2-F5FB84F5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2094648E-8E17-43F2-ABC0-CD774A18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0C87824-DC5E-4464-BDA7-C46A8C35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ABECEF95-B996-4A3D-A591-66D30138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B9E9BE8-3558-4C94-8BFD-81590D30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A5D91306-4A58-4F5A-8515-7E2AF21C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EB4F1F9-2714-41A2-8B2F-2F546E6D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BC64E1B0-2216-4730-84C5-887F3CFC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B293918-F783-49D6-88AA-E73AB3A3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3363DDAA-30BA-4D5B-83EA-C27A0128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9BD8A0A-ED93-4E93-B970-6D9A031D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9BB4C6FF-CBEE-4B95-8064-C80DA8B2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36AC596-C8C6-483C-8F37-E34F1C06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81D621FB-E0FB-4FC0-854F-AA743DEF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BE43A694-19BA-4E2B-9B06-B2B454C7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14FF70D9-CD5F-4C80-A5E8-55AAC7CA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B6AB34C9-F4D2-4729-B022-43823EC3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0A9A472F-1B20-4912-8B92-8FF8FA65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C671C6A0-3730-4D96-AC1F-FCD4C9D3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80A2B89E-907C-427C-A4A4-06E15407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52B7D8C2-2644-4CC9-B74E-1E5D5EAB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203DAE49-42DC-4A59-A9D5-05A22B2E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802E87E0-2AD7-47D1-BD95-68BC97B5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C76697E6-4106-40AF-BF21-0D37BF8D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15708BEC-5B1D-4BA9-94B1-A672157A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2CCC6FE3-57CD-4689-ABA1-7F2C7D57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E2E58507-CBDD-4A89-85D3-1C9857BF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61EB0954-8AFA-48D7-8F92-4487FFC8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E738A548-0A34-4E4D-B6FB-242FB83A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59DB446F-BD24-4010-AB48-53EB3F00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AFD7EF00-5719-4098-90E9-016B077F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68786526-BFBD-47E9-8AD9-856739E5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3110481A-775F-4B93-BEAC-C3A9A8E7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5171AE13-3224-46BC-9588-640C2493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09DA023E-164A-413C-8F30-A25AB7C2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6D5A681A-2B36-4F57-B45F-6E3DFB1B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593D6BCB-19E1-417F-AE75-096814A9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196D8E7D-6279-4558-9426-7CDDB06A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39044FE1-762C-4A0F-9DEA-90F503B7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270F27B2-5C25-4B40-AD30-A31B06C9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D4AC1658-784E-455D-A7D6-BFC2B0B9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4E2790B-072A-4B76-B973-5D27A562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87D7DE8A-35A9-422A-B693-3EB4D788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D6096989-45C1-4D49-AF35-29C07C31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775BD200-9611-4872-9C96-E979FCD8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D3A37C9D-ED7B-4819-864C-EEBAE471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BB102314-31B9-4F31-8918-2905FA4D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B2CF701C-BBED-414B-986B-4B37821B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E3474A01-F2BA-4B19-BD19-9DA41AC48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F2EBE57B-C0FC-4031-95A7-29ACFCB5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D654FF4A-0600-4D93-B07E-F17CF204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2BABE82-11E2-4AB1-88F4-FA62F375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C1FEE41C-7F88-47E5-B07C-CD50C2FE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C2AA506-B88D-415E-A9FD-A09536B0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9800E0CF-A6D3-44B7-A1A9-9CC795F6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96E67375-BB7B-4AE9-9ACA-52A9ECA9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5E8E0296-074F-453D-8C66-3948DFD7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7D223D5B-D003-4BCE-95AA-5187BFBE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14FA90D8-42C5-4CA5-8BE6-BD1230D3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E397A5AA-A0AD-474D-9E2A-8A0E9D44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A7AE714-4349-4604-817F-7FCEE23F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9B87A321-D5DC-4AD8-B8B2-563CB83E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08015BD0-A8A7-496E-9421-33960D3D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3F2A7B1-A3C6-4F6E-BC2D-7B7685AE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97CD81E6-DED5-4EC9-A01B-9421A7D3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7EFA0A8-72CB-4D18-B33D-041D645F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DCC1050E-8EE0-4A0A-B7DD-B4523643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C5FF3D57-5530-4082-AC48-920AC246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430" name="Picture 2" descr="https://is.vic.lt/ris/space.png">
          <a:extLst>
            <a:ext uri="{FF2B5EF4-FFF2-40B4-BE49-F238E27FC236}">
              <a16:creationId xmlns:a16="http://schemas.microsoft.com/office/drawing/2014/main" id="{B76F2C87-6D87-4613-9EE9-89D002A1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208B86F6-FFB3-4F19-8155-DB6DDA5C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25706F4B-A44B-4D65-81CF-F0370A9B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F74E0CA2-3739-4A9F-BE18-B91B7D74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96054618-F499-47E8-9289-9A05184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040D6CFF-99C8-4032-9564-0407A5BB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7C4BD607-1716-42A9-BBFD-B7070CFE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427D5A11-09FB-477A-BCF2-888CCEB5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D0187BC3-3D0B-4875-88FA-690DD1A8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47DBEF2B-3F9D-486D-ADCC-0F1EC578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DB018A4A-36BB-4BFB-A333-DF7AB575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23708E3E-B162-440D-B0BE-6EABF95E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CCF59122-BBCF-4AAF-9D80-BD24B373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7765405D-9AC5-47C9-B8D5-BB530CFA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BEF9DDD0-7F3D-4191-AF82-449AFE59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7F947FDA-79D3-43D9-B062-9CE07F9E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D8E9C2D3-5EAB-4C05-B8F7-126DFC3A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581A653D-7B80-42D1-B9BA-C6D059C9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6A8ABA72-BBD2-41B2-9A47-C66474E4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8A2472CC-07AB-454B-B26B-62ED1440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D2ACB5CA-3684-43F4-86D5-D9DFBB82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0EE8FEA2-FB52-4CCA-BA0C-2D08EEEB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875FE2BF-5460-4C1E-B8B6-A9C5610C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9A55DA1E-1148-4FAF-8BB8-F46AAF03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67245A50-A55A-4883-9AC8-18237B25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6DC20462-FB89-44F5-9EF6-5029DCF1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84CFFF38-C932-466D-ACF6-7F885C06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31E73ABF-7B37-4BC0-8656-5424CA40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0FA6647F-8C5A-4A4E-AA77-4FFC6D62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A6DCCC68-1B9E-4FAF-B923-D4497517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0922F000-AC68-42BE-84B8-648603F0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FB8A33C0-0A5C-4015-985C-7F932145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9C294D64-A24C-48A8-A382-C3BF2D4F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7401F594-E4B4-436C-82E8-E58C829E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3095B587-3A2E-44C5-A9EF-2C876BFF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69BFB402-4AF1-4FC8-908A-B456703D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610F1535-47A8-409A-A751-593EBFEF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ADD1AFE3-6B10-496D-A5CC-28E9BA5D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AF8C5E21-FD29-4D53-92D5-193ECB0F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E2481E08-3159-4132-A8D6-5FDD313E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5DD6750-85BD-4A5B-9526-0B3429C7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FA94BF3C-9478-4622-A771-7DE677B4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5501333F-FE39-4C3A-94B1-C2EEAF10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E84B3630-3854-42E7-809A-3BB5683F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:a16="http://schemas.microsoft.com/office/drawing/2014/main" id="{30A3D03A-4EF9-4EB6-826C-4B4B3B78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D2881E19-0934-42A6-B1C6-602855EF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9735C65E-242F-43AD-ABCF-BDF7FDB3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B8727762-2CFB-466B-A289-093533F1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518A9C94-515B-4E58-9270-987602C6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D03442C8-A6B1-4CB3-917F-57946ECB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FBAD83F5-697E-4592-8702-6B9F8A41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FB579AA6-E245-4F3E-BE2E-0CCF9A56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C50E50E3-48E0-45BA-A502-5FB4F394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13AC5D2E-126D-462A-B7BE-6C422C3D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4EC5BAC4-0489-433D-80BA-A08D40C7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4952D42E-1C91-47C4-9EBC-2A00B830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924EC114-D0DC-49C5-9347-981B7E54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F1870B16-81EB-4DA4-80E6-2883C6CB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4E3401A8-719D-4664-9618-872F55F3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F8FF1EA7-9740-48E8-B7C2-93391C55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7C9C07FD-F1A9-42C0-A3E1-B0E90079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A34CAF9A-EBD6-45C5-B60B-AB55E88A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F4F8A26D-FD86-4B63-978B-8011D433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B1FA8298-2262-44D9-8E4F-59622B44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1CB0A11F-755C-4624-AC38-F9483D78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087DF975-7D63-484D-8698-608AB507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8F4B0FFD-BD37-45C3-9F0F-80FDB1A2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E0E13F88-082D-4F9E-A230-FF3098F8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0BC4509C-8D44-4B29-8826-31D34FF8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4C7C095E-11C9-4DB1-A05C-75F828A3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8A5D980B-9BBC-4417-BF95-6BB2032C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EC83AF68-CB17-484D-BE9A-E9A8DC33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E92BA50A-97A0-4141-A0C4-3DEFA66F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77AE1050-3ECC-4C27-9583-BB188494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72D869D9-DD24-4251-AD54-542AB2BB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F1A7B9A0-F4F2-4856-ACC7-9A833077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1F59D09B-C24F-4B36-B9EA-5749419F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9AFB224A-B207-498C-BE3E-E25489DB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DF496C54-A45A-4314-BE81-33D44B8F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C992B844-033C-45AA-AA24-5CEF33C6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12C98B7C-2A88-4D0A-B0D5-0B981299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A413358D-4201-429D-AC2A-22E4204C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43EE6F31-67A3-461E-9231-F9235055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A019319C-7501-43BB-A679-F631FD11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00FC40E9-B41D-4B6D-B349-107D1F47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0886D9EB-8A9B-4C20-A1B1-C114FE8B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FBC2D014-3259-4A96-9B3F-EC73E1F9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BC6D13CB-1490-4EBF-AD3A-77EE0667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4F30F24C-FB61-47FB-871C-0E16A89F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DB329649-BF42-4AD3-8188-BDE4BD26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A15B035A-54D9-47D1-9315-6F3E7604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9B6DDB13-E569-43DC-8AEF-71AE9759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5F04B51E-45B1-4965-A33B-33616354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0F83C9B9-DA70-4FB6-86B1-535E4C3D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6E419772-5A9F-422A-A712-2C3B3CD9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B3FBEFFE-2FAD-41FE-8346-CEF2DE53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0B4FF01D-2AEC-45FB-BF7B-E9588662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DAF2BAC5-FBDB-4C45-9182-E910FD53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486107E2-3F45-4934-8D00-3AB48A5A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355AE7B5-5EBC-458A-A5C3-83CEF387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9CE7A8CE-8AE5-40B1-8791-E58EFC0F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C8EB0520-DD76-471D-8F63-C3E2B74D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0FC2035-E92C-47FE-8B21-3D8A0E61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52C20882-11D3-431D-8369-67D5B4F0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CFA51FFA-CB9D-4A17-BAEA-74BA9DBD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95CE1C92-6CAE-4718-A958-0A4C3C0D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7D9AEB0A-23BB-47BA-BD21-463C5F45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861C8740-878C-46A6-BC9F-DA28AE63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5C6F3326-AA74-4303-A5F9-F3E937E5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C5223DFC-87DD-4773-8BB4-13CC67BA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6EE26CF3-ACA8-412D-BCD3-A60CC3C6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16E6C854-8DD3-4B7D-A942-F31FEFA7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B3B74094-928A-4CD5-8BB0-81310EB8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93A3282A-13DF-4B89-AD07-68E7B89E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E962170E-EA59-4005-8B6D-EDD3D498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0FDBFDB0-F3C3-4C58-9B83-5CB774A9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8A3AD425-99B9-4BFE-9E80-AAE41BA4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9FE49C70-C68F-4911-B402-10D6D29A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3863D666-2BAE-4A09-B7B5-764DBB60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4370E0A2-0CD9-45CA-B1F6-45E02A03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F55306D0-87B9-485F-8C7A-E46D334F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A7762C74-01F4-461C-9A6C-CD4B5C7E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64AC6F9C-B2E1-4A70-99F1-F2893BCF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2C76A8CD-BE27-44FD-9822-2F358F36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0EA71763-CC79-4C74-8DB8-CC4C29F4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6BFF3F15-F9CA-4295-9C09-BB40BFB5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912B6A8A-7704-4266-9065-A314F64D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C449915A-3EC8-40C3-8E2F-B645E552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1B820F76-6DA2-4387-A9F8-2F4BD41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5A24E01B-01E1-4917-A79D-704A7BB3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4617C896-4257-449F-9472-B8594E12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2FAC375A-A003-4800-8020-9BC005B0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B9965B41-6590-4B82-BAA2-55253849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AB0E1A26-8517-4EB3-BC09-3CF61E3A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D2A4320B-5E77-40A3-8ED4-2051397C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92F87A1D-9382-4E24-9EB8-2C84FC21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8DD6EE48-CC19-4293-BC84-B450A89B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55473FF0-3C62-495A-8C02-FF9A8CAD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55FE5468-4280-43D3-9B66-93B3E346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86C54E3-403D-498E-96E6-970917C4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F772A87A-6E19-4778-BA9C-C72C2F12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6D215522-2861-40B1-B732-68C31858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E47A6C3B-F850-44C6-8F58-379E08D0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B0BEAA4A-6E58-4BAF-BD56-B61C2214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CDEA9908-23E4-448B-ADED-29296AAC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088B9005-36E8-471C-A75A-814643A3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94FA2996-9593-48BC-82B9-F0B7C2BD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65F96AB8-80E5-4833-925D-9A6B43D9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64DC8243-74D3-4786-98B7-17CF78AF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99A1CBF2-B917-4E53-A760-07701262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E4DB3FB0-DBAE-4314-B005-15A06D5B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3CF7BEE4-B189-44E1-998F-052C25DA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F1C75FD2-5525-4291-82C8-E8A6E594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6A8468B8-EBE2-44D4-99AC-34F98835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C252C561-B169-40C7-B317-5C05317D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26B7CBCC-8711-4066-87E7-4E8EF67B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C3E277D6-83B2-46D5-AC3D-4CAE7505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98FA22BC-7114-45F2-8E9A-811D068E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968B8D44-E099-4437-8FDD-77BDADCB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ACE0F1FF-D159-470F-BDB1-9B252251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A33E1376-0BA6-4463-9A59-7301287A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7EB447CD-C82A-4EC7-893B-6BE63C1B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4E5D421F-CEAD-41CB-B9F9-5485134A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07C5F11C-EF92-43F1-ACAD-584900ED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B11ADD32-A35F-4F5F-916A-19A62548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241EF13E-D1A2-46E2-BA74-DEE0AA4C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E2EE3101-2D7A-41A5-B709-F32CA744C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F086ACAB-169A-4F9C-BA91-A9CBBE8E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FACF2A65-C17E-468D-BD8B-770C3DE6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9AD0A558-0088-49FD-A849-F2859063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59BD2E32-CE9B-4407-8318-66C124AD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7A6D28C0-ED88-4A53-841F-E64EC16C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C68E4034-9210-4465-82A8-C61A9BE8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1F5F377A-0CDA-47AB-AC9D-08E8B056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D2ED9A36-4C69-49CE-B532-D1C37919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EB263D11-56BC-4720-A78F-4FECB46C3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348D7431-D96F-4B2C-9BF7-B3DF6517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C1966072-5944-4BA5-A290-7C871302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A1F4B45B-7C2F-468C-A6C9-5891A8C9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A984DF08-71B1-4A44-9843-C0C2A23A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CD87E4DA-84D1-45A7-A70F-2595DF04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8CE9ED73-20D2-4469-A11C-A98511D3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A444AA65-B8E9-4926-B8A3-5386CBB3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BB153BD8-737F-490B-8A6B-5CF7593F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85A1058A-973D-464F-A406-3D29A2D5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5E83265F-372E-4E2B-804A-9524EACE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EBC1E107-963F-48D8-84B0-74C6FE59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67EFB64B-8C75-4BC5-A450-4ABA2E1D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13615289-5A2E-4875-86CB-107C64F4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73D192E0-50AC-4155-B220-A4E441BE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9674B24B-B27F-43EC-A2BD-A217D54F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0B8B6D54-6793-4B4A-A6C7-7ED150D1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BDAD9088-3C49-4C76-AB92-717DEB05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046170BD-34B1-4C67-A7DE-E30DED7D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605776D4-CD19-41C4-9148-5476F9DD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8AD28BA6-7786-4886-BA41-868DA8EA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F1F5E9C8-42BA-4047-A02E-CE5A98E8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B024254A-F64E-4FE5-9B29-50703570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F62ED2C0-B04A-409E-8F87-AFCF2806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0BD07AEE-7106-44BC-809C-39F2EF3D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68D69537-2253-43B9-BAAF-2C0D3498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2CE910E7-7B14-4695-A65B-66B21FFB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FBC81D68-0243-46CE-A512-9648ADF3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E6F1A168-7913-4E81-BD28-04680543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2800D1D8-6467-47B8-B826-02B13254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92FE4F00-DA5D-4562-AC8C-5DC61EF5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BD17869E-3898-4CAE-B77E-1C4D20B7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CE49983D-08DA-4811-B099-DFB8B40B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7C8A6F2D-C8E0-4591-93EB-15290D88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2744DD0A-EDFA-4E44-A34D-2B72E230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873014D5-3520-4F28-B3F7-5D24F86B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627548B2-5785-4198-A469-9A7FAB07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E9768695-0901-451C-953D-B9808B2C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C47F2879-BE33-4111-9CB9-075EB72B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4E155E49-7729-4F5C-B7C9-9A795424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7CA15F45-F693-4783-8F34-D14C440A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D9C094A6-8EC1-467A-BCB7-C5B22AA9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5FBC1F3E-BA9D-4282-9506-C099B345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0CB844A6-8043-45DB-AC6C-F956111D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17077E37-CCBC-4AC4-9452-0A9166C7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5DF0AB1C-B115-4326-B168-96A2B76E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EA63C8FD-710B-4D3B-835B-67E09736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6C9CD0FD-A632-44DC-A31D-84AEDA9F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165A474B-2CBD-4311-9D49-435753D8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BE189DEE-FA04-40F9-B779-178653AA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D216FDF4-D448-46D1-B7FB-C722626E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F3603E63-CE1D-44B5-BB4C-836EC697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5DCCE615-FD66-4F9A-B88B-723CB40D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A4398FA6-152C-4A12-9D29-1D135A35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8C19E435-EF08-4AD9-B91B-A7C50F3A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DA044E4D-9B87-4A8C-B6AD-67546260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3260E0CE-47E4-472C-A903-FAF2D60E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84F23E30-7D10-4FDC-8EBA-2450AD99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9786754D-89B9-4C1F-9E61-DA54DDC9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FB541CA6-772B-4D8E-A57C-6F6DD6DA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4A5FACF4-E827-4115-BC6F-E5C169B8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4C45F681-10C2-4029-95DC-7A6F16C3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67DA8251-553C-490D-8CD3-29D8B1C8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4BCE11F6-6458-4D35-94B0-7510E51C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09C5B42E-6265-4DFD-996C-0224FBC8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06C06012-FFDB-44AE-912C-E06D934B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71813632-CAD3-40FA-B29D-FDE62771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9FD9D1EF-4F87-4CCB-9564-0E842A6A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3C8E4D02-B585-4614-A112-DD429669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D546BDA2-E47C-4388-AA1B-409FDC39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1B53ECBE-2589-4253-8313-50064685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842A3D3D-F7EA-4BB9-B1EA-D8750E67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3711088-58A0-4FFA-9275-7E25F529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CEC33A7B-90F7-4B58-A8E8-5BC21630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6348B9D1-560F-48CF-9AAA-876C971B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747451B8-2D2C-42AD-96E2-29E09777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998163CC-E42B-498B-9EB0-25FFB0BF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34C3AE13-0363-401B-9186-7D99DE70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999DFE0D-5DB4-4094-9861-3156978A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15B81E3E-F420-4535-9438-CDC1B0A0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E1A9BF9D-54B3-4083-A7B1-BDE56B3D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261CC26A-86D5-449E-9A87-7FA90CD9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BD389635-1AD5-4E2D-A08D-940FE2DC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AF71A36C-A36E-4327-B789-A64DD7FC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B3677B37-F3F8-4493-BCD9-434E1F6B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0718BFF6-7D35-4119-8221-FFAE1EAC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4F8678CD-7B0E-4A47-879F-7124D96D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8B7671ED-7F0B-424B-8B1D-FF2DEE42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415CC2F0-CC05-40A4-8F43-C1E5E2BD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F40F28DE-7DF6-476F-9171-3FA58000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32DD4A75-7E24-40C9-AE5C-DE9F0EC6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B1A4E176-EF47-4741-A2D2-14E1BA10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E1BABD78-1A06-4437-98B5-E09CBE20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54D8306C-C7BA-4CEB-AFE4-E29B1BD4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5D6ADA13-C6CC-4E8E-AE85-43862340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604CA4E8-D6AA-484B-9902-643ED996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06E73D0A-0286-4AB2-A169-02267A175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9347986E-3D47-48BE-9DCF-09B4A8B3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F68A06CE-0E4B-429C-8841-E7AF887A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7A5958C8-A070-4870-B439-2D0E40C4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D98E4B3D-1FB9-436C-B890-1A476EC2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67D1CC1-6CB6-4509-816B-9E7DEF21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E840AA37-4743-4914-8767-1C3973C2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663CDE86-A627-45F2-968B-096D7D2D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21F00184-428E-48AA-B2CD-22D5E9D3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3B46BEF8-A454-4029-89C3-C3B1A2F2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83614FD9-ABAD-4B24-BE97-25E3E99E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0E142468-AF11-412B-80F4-B3DF19CF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720BFF36-ADAC-40A0-A3B9-2C997FA2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82F6EFEE-D7B4-4261-904D-98DB9A96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F01F3A71-62C4-4FD0-99FD-8BD4D1E0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BC47A5EA-0E1D-4A4B-A8A0-DFBC2972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66D49ADB-670E-4253-AFEB-4E97A1348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BA61CB1B-38E8-4831-9B6E-F62025E8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E66A0736-0A9C-4D43-9634-95C182E4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E57A2BC2-49D2-48D6-9B47-B5028F7D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B5295BB9-4981-433A-A16C-323B2268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A774C511-3970-4FDF-B45C-51FDD666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D46CEDF9-ABED-4DAB-98AE-06DADD27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35676BA3-1E9D-4D56-967A-975DC2D8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7F5FE1C3-049E-48FC-96DE-34CD2676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B045EDA9-DDC2-4CB7-BB7E-D5A359CF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id="{2A1DD982-D220-41AC-AC0F-256752A5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2A45BC07-B117-4150-9137-5D664A75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id="{E1BF961D-7A49-4F5B-9A63-AF201190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4635F420-D35F-4C91-8B76-74CB2F17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BEE9A1AF-0FAF-4599-8CC9-45A2DB18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2F0CF32B-A7B5-4C9B-A596-A94ADFE8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DEC3D3AF-2A2D-471E-8DCF-00175801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5F309AAF-C451-4FEE-A5DA-04D9C1CC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C5C47976-E78F-4DDB-BDB9-D407FC54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5D96A6EF-2AD1-414F-8ECC-D70B74BA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900FC048-F280-46E3-AFEE-1FC851BB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57EF2B37-86CD-4391-9A47-0F1697DA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AC1921B4-0B0D-40B3-B69B-B35AF806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9F0628D1-B47F-43FD-B550-60CCF9B2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936A04A1-742E-454E-833B-6B39D140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83DED596-6620-4580-A3DA-FA17E660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C70813B7-5926-40DA-9417-9B5ADF03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4B1B63FD-0D7E-4284-8DA5-8D9BF5C8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B4EEFCB3-CDF3-4658-B5B0-25E1E791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838DE5FA-D85A-4887-AE3D-E1D08C6F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32FCD751-F07B-427E-A152-94FCB4D7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949522AE-8F2C-41EA-A98B-03A2DC0B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5A603667-356D-4694-9282-06FA6783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041E0C25-2451-4F93-A26C-08C009B5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019746AF-58C2-4E6C-8F4D-8C8859EA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52" name="Picture 2" descr="https://is.vic.lt/ris/space.png">
          <a:extLst>
            <a:ext uri="{FF2B5EF4-FFF2-40B4-BE49-F238E27FC236}">
              <a16:creationId xmlns:a16="http://schemas.microsoft.com/office/drawing/2014/main" id="{B1438E47-C144-4CF7-9BB4-0E69634A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6FE890A5-982D-4438-A6AB-F7A3C284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02424A39-493B-427B-92C6-5B7B1F47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A463E659-EAC0-4F52-8E45-2955AE2E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F34E9AD0-D1EC-4C83-8103-F64915C0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47F9863F-5DB4-472B-9B37-C45CAB33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C11C6057-9E6C-4932-9809-E43F534E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A1A00979-507D-49F6-9F12-AFA11898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C7179F3E-DD07-4F0D-B661-67AE9159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10229FC6-8C3C-4EC3-AB9C-52BE3D8C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D6E4E655-AF5B-4D0D-86E1-2C658EFB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A28D3B22-9E6A-4D1A-9109-5C6044CB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C610EF4D-D5B8-435A-B05C-4BB61C72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A02FFDA4-726A-485F-8799-1DD24EDE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37209BD1-591E-4DBA-A88A-F50F6EAB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D8C4FE08-6FB3-4ABB-90D0-9D1B1E3D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06A32626-61B8-4360-8119-56A66EC9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id="{9889BC68-8890-493C-95DB-811F73B1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83D9218D-4959-4931-98CB-24956A66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4E43182C-61C0-4C54-964B-94C2D968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E5F1EFDE-C922-4CD3-AB9E-D2B81E96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D64940AB-8F02-4350-9141-59F0927C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9E08FC74-BCA0-4A0F-8F6F-CEDAEADB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D53B70A1-D57C-48A1-B1C8-6208A20C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B119C278-07C3-4542-AD7A-F163AAEC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EB99CDA8-C402-4671-AAB1-249E82CD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2361376F-5CDF-405D-A17F-DB274F88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3E944770-4B9D-4B6C-A012-A7DE8144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94082-F28A-4D56-A557-6B021D857561}">
  <dimension ref="A1:P60"/>
  <sheetViews>
    <sheetView showGridLines="0" tabSelected="1" workbookViewId="0">
      <selection activeCell="I16" sqref="I16:I25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223.05</v>
      </c>
      <c r="C6" s="26">
        <v>222.74299999999999</v>
      </c>
      <c r="D6" s="25">
        <v>324.85500000000002</v>
      </c>
      <c r="E6" s="26">
        <v>324.69600000000003</v>
      </c>
      <c r="F6" s="25">
        <v>321.78699999999998</v>
      </c>
      <c r="G6" s="26">
        <v>321.476</v>
      </c>
      <c r="H6" s="25">
        <v>326.07299999999998</v>
      </c>
      <c r="I6" s="26">
        <v>325.50799999999998</v>
      </c>
      <c r="J6" s="25">
        <f t="shared" ref="J6:K19" si="0">+((H6*100/F6)-100)</f>
        <v>1.3319369645138011</v>
      </c>
      <c r="K6" s="26">
        <f t="shared" si="0"/>
        <v>1.2542149336186839</v>
      </c>
      <c r="L6" s="25">
        <f t="shared" ref="L6:M19" si="1">+((H6*100/B6)-100)</f>
        <v>46.188298587760585</v>
      </c>
      <c r="M6" s="27">
        <f t="shared" si="1"/>
        <v>46.136129979393303</v>
      </c>
      <c r="N6" s="28"/>
      <c r="O6" s="29"/>
      <c r="P6" s="29"/>
    </row>
    <row r="7" spans="1:16" s="30" customFormat="1" x14ac:dyDescent="0.25">
      <c r="A7" s="31" t="s">
        <v>12</v>
      </c>
      <c r="B7" s="32">
        <v>221.38300000000001</v>
      </c>
      <c r="C7" s="33">
        <v>221.28899999999999</v>
      </c>
      <c r="D7" s="34">
        <v>350.45100000000002</v>
      </c>
      <c r="E7" s="35">
        <v>350.35899999999998</v>
      </c>
      <c r="F7" s="34">
        <v>351.43099999999998</v>
      </c>
      <c r="G7" s="35">
        <v>351.428</v>
      </c>
      <c r="H7" s="34">
        <v>335.87400000000002</v>
      </c>
      <c r="I7" s="35">
        <v>335.87400000000002</v>
      </c>
      <c r="J7" s="32">
        <f>+((H7*100/F7)-100)</f>
        <v>-4.4267580264689173</v>
      </c>
      <c r="K7" s="33">
        <f>+((I7*100/G7)-100)</f>
        <v>-4.4259421560035008</v>
      </c>
      <c r="L7" s="32">
        <f>+((H7*100/B7)-100)</f>
        <v>51.71625644245492</v>
      </c>
      <c r="M7" s="36">
        <f>+((I7*100/C7)-100)</f>
        <v>51.780703062511037</v>
      </c>
      <c r="N7" s="28"/>
      <c r="O7" s="29"/>
      <c r="P7" s="29"/>
    </row>
    <row r="8" spans="1:16" x14ac:dyDescent="0.25">
      <c r="A8" s="37" t="s">
        <v>13</v>
      </c>
      <c r="B8" s="32">
        <v>234.98099999999999</v>
      </c>
      <c r="C8" s="33">
        <v>234.822</v>
      </c>
      <c r="D8" s="34">
        <v>351.053</v>
      </c>
      <c r="E8" s="35">
        <v>350.96</v>
      </c>
      <c r="F8" s="34">
        <v>331.52199999999999</v>
      </c>
      <c r="G8" s="35">
        <v>331.20499999999998</v>
      </c>
      <c r="H8" s="34">
        <v>337.209</v>
      </c>
      <c r="I8" s="35">
        <v>337.03399999999999</v>
      </c>
      <c r="J8" s="32">
        <f t="shared" si="0"/>
        <v>1.7154216009797238</v>
      </c>
      <c r="K8" s="33">
        <f t="shared" si="0"/>
        <v>1.7599371990157238</v>
      </c>
      <c r="L8" s="32">
        <f t="shared" si="1"/>
        <v>43.504794004621658</v>
      </c>
      <c r="M8" s="36">
        <f t="shared" si="1"/>
        <v>43.527437803953632</v>
      </c>
    </row>
    <row r="9" spans="1:16" x14ac:dyDescent="0.25">
      <c r="A9" s="38" t="s">
        <v>14</v>
      </c>
      <c r="B9" s="32">
        <v>225.20699999999999</v>
      </c>
      <c r="C9" s="33">
        <v>225.06</v>
      </c>
      <c r="D9" s="34">
        <v>326.98500000000001</v>
      </c>
      <c r="E9" s="35">
        <v>326.875</v>
      </c>
      <c r="F9" s="34">
        <v>325.863</v>
      </c>
      <c r="G9" s="35">
        <v>325.666</v>
      </c>
      <c r="H9" s="34">
        <v>333.42099999999999</v>
      </c>
      <c r="I9" s="35">
        <v>332.93599999999998</v>
      </c>
      <c r="J9" s="39">
        <f t="shared" si="0"/>
        <v>2.3193796165873408</v>
      </c>
      <c r="K9" s="40">
        <f t="shared" si="0"/>
        <v>2.23234847973076</v>
      </c>
      <c r="L9" s="39">
        <f t="shared" si="1"/>
        <v>48.050904279174262</v>
      </c>
      <c r="M9" s="41">
        <f t="shared" si="1"/>
        <v>47.932106993690553</v>
      </c>
    </row>
    <row r="10" spans="1:16" x14ac:dyDescent="0.25">
      <c r="A10" s="38" t="s">
        <v>15</v>
      </c>
      <c r="B10" s="32">
        <v>220.53399999999999</v>
      </c>
      <c r="C10" s="33">
        <v>220.154</v>
      </c>
      <c r="D10" s="34">
        <v>320.29500000000002</v>
      </c>
      <c r="E10" s="35">
        <v>320.11500000000001</v>
      </c>
      <c r="F10" s="34">
        <v>317.07499999999999</v>
      </c>
      <c r="G10" s="35">
        <v>316.79599999999999</v>
      </c>
      <c r="H10" s="34">
        <v>311.62200000000001</v>
      </c>
      <c r="I10" s="35">
        <v>310.64999999999998</v>
      </c>
      <c r="J10" s="39">
        <f>+((H10*100/F10)-100)</f>
        <v>-1.7197823858708432</v>
      </c>
      <c r="K10" s="40">
        <f t="shared" si="0"/>
        <v>-1.9400497481028935</v>
      </c>
      <c r="L10" s="39">
        <f>+((H10*100/B10)-100)</f>
        <v>41.303381791469803</v>
      </c>
      <c r="M10" s="41">
        <f>+((I10*100/C10)-100)</f>
        <v>41.10577141455525</v>
      </c>
    </row>
    <row r="11" spans="1:16" x14ac:dyDescent="0.25">
      <c r="A11" s="38" t="s">
        <v>16</v>
      </c>
      <c r="B11" s="32">
        <v>202.56</v>
      </c>
      <c r="C11" s="33">
        <v>201.822</v>
      </c>
      <c r="D11" s="32">
        <v>299.43299999999999</v>
      </c>
      <c r="E11" s="33">
        <v>299.05</v>
      </c>
      <c r="F11" s="32">
        <v>296.68099999999998</v>
      </c>
      <c r="G11" s="33">
        <v>295.839</v>
      </c>
      <c r="H11" s="32">
        <v>293.91500000000002</v>
      </c>
      <c r="I11" s="33">
        <v>293.14699999999999</v>
      </c>
      <c r="J11" s="39">
        <f t="shared" si="0"/>
        <v>-0.93231450615306244</v>
      </c>
      <c r="K11" s="40">
        <f t="shared" si="0"/>
        <v>-0.90995440087344548</v>
      </c>
      <c r="L11" s="39">
        <f t="shared" si="1"/>
        <v>45.100217219589268</v>
      </c>
      <c r="M11" s="41">
        <f t="shared" si="1"/>
        <v>45.250270039936197</v>
      </c>
    </row>
    <row r="12" spans="1:16" s="30" customFormat="1" x14ac:dyDescent="0.25">
      <c r="A12" s="42" t="s">
        <v>17</v>
      </c>
      <c r="B12" s="43">
        <v>180.35</v>
      </c>
      <c r="C12" s="44">
        <v>179.53200000000001</v>
      </c>
      <c r="D12" s="43">
        <v>247.61</v>
      </c>
      <c r="E12" s="44">
        <v>247.05199999999999</v>
      </c>
      <c r="F12" s="43">
        <v>258.26600000000002</v>
      </c>
      <c r="G12" s="44">
        <v>258.15100000000001</v>
      </c>
      <c r="H12" s="43">
        <v>252.28</v>
      </c>
      <c r="I12" s="44">
        <v>248.15799999999999</v>
      </c>
      <c r="J12" s="45">
        <f>+((H12*100/F12)-100)</f>
        <v>-2.3177654046603209</v>
      </c>
      <c r="K12" s="46">
        <f t="shared" si="0"/>
        <v>-3.8709902343977092</v>
      </c>
      <c r="L12" s="45">
        <f>+((H12*100/B12)-100)</f>
        <v>39.883559744940385</v>
      </c>
      <c r="M12" s="47">
        <f t="shared" si="1"/>
        <v>38.224940400597092</v>
      </c>
      <c r="N12" s="28"/>
      <c r="O12" s="29"/>
      <c r="P12" s="29"/>
    </row>
    <row r="13" spans="1:16" x14ac:dyDescent="0.25">
      <c r="A13" s="37" t="s">
        <v>13</v>
      </c>
      <c r="B13" s="32" t="s">
        <v>18</v>
      </c>
      <c r="C13" s="33" t="s">
        <v>18</v>
      </c>
      <c r="D13" s="34" t="s">
        <v>18</v>
      </c>
      <c r="E13" s="35" t="s">
        <v>18</v>
      </c>
      <c r="F13" s="34" t="s">
        <v>18</v>
      </c>
      <c r="G13" s="35" t="s">
        <v>18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>
        <v>182.53399999999999</v>
      </c>
      <c r="C14" s="35">
        <v>182.00800000000001</v>
      </c>
      <c r="D14" s="53">
        <v>223.886</v>
      </c>
      <c r="E14" s="54">
        <v>221.64699999999999</v>
      </c>
      <c r="F14" s="53">
        <v>244.53</v>
      </c>
      <c r="G14" s="54">
        <v>244.42099999999999</v>
      </c>
      <c r="H14" s="53">
        <v>254.952</v>
      </c>
      <c r="I14" s="54">
        <v>248.96</v>
      </c>
      <c r="J14" s="48">
        <f>+((H14*100/F14)-100)</f>
        <v>4.2620537357379504</v>
      </c>
      <c r="K14" s="49">
        <f>+((I14*100/G14)-100)</f>
        <v>1.8570417435490469</v>
      </c>
      <c r="L14" s="55">
        <f>+((H14*100/B14)-100)</f>
        <v>39.673704624891798</v>
      </c>
      <c r="M14" s="56">
        <f t="shared" si="1"/>
        <v>36.785196255109668</v>
      </c>
    </row>
    <row r="15" spans="1:16" s="30" customFormat="1" x14ac:dyDescent="0.25">
      <c r="A15" s="31" t="s">
        <v>20</v>
      </c>
      <c r="B15" s="43">
        <v>209.27799999999999</v>
      </c>
      <c r="C15" s="44">
        <v>209.124</v>
      </c>
      <c r="D15" s="57">
        <v>281.26400000000001</v>
      </c>
      <c r="E15" s="58">
        <v>281.416</v>
      </c>
      <c r="F15" s="57">
        <v>313.32799999999997</v>
      </c>
      <c r="G15" s="58">
        <v>312.048</v>
      </c>
      <c r="H15" s="57">
        <v>335.69799999999998</v>
      </c>
      <c r="I15" s="58">
        <v>335.54599999999999</v>
      </c>
      <c r="J15" s="45">
        <f t="shared" ref="J15:K27" si="2">+((H15*100/F15)-100)</f>
        <v>7.13948322524638</v>
      </c>
      <c r="K15" s="46">
        <f t="shared" si="0"/>
        <v>7.5302517561400748</v>
      </c>
      <c r="L15" s="45">
        <f t="shared" ref="L15:M27" si="3">+((H15*100/B15)-100)</f>
        <v>60.407687382333535</v>
      </c>
      <c r="M15" s="47">
        <f t="shared" si="1"/>
        <v>60.453128287523185</v>
      </c>
      <c r="N15" s="28"/>
      <c r="O15" s="29"/>
      <c r="P15" s="29"/>
    </row>
    <row r="16" spans="1:16" x14ac:dyDescent="0.25">
      <c r="A16" s="59" t="s">
        <v>13</v>
      </c>
      <c r="B16" s="32">
        <v>207.73599999999999</v>
      </c>
      <c r="C16" s="33">
        <v>207.73599999999999</v>
      </c>
      <c r="D16" s="60">
        <v>282.93900000000002</v>
      </c>
      <c r="E16" s="61">
        <v>280.97500000000002</v>
      </c>
      <c r="F16" s="60">
        <v>285.97000000000003</v>
      </c>
      <c r="G16" s="61">
        <v>285.61500000000001</v>
      </c>
      <c r="H16" s="60" t="s">
        <v>18</v>
      </c>
      <c r="I16" s="61" t="s">
        <v>18</v>
      </c>
      <c r="J16" s="50" t="s">
        <v>19</v>
      </c>
      <c r="K16" s="62" t="s">
        <v>19</v>
      </c>
      <c r="L16" s="50" t="s">
        <v>19</v>
      </c>
      <c r="M16" s="51" t="s">
        <v>19</v>
      </c>
    </row>
    <row r="17" spans="1:16" x14ac:dyDescent="0.25">
      <c r="A17" s="38" t="s">
        <v>14</v>
      </c>
      <c r="B17" s="32">
        <v>203.21600000000001</v>
      </c>
      <c r="C17" s="33">
        <v>202.75299999999999</v>
      </c>
      <c r="D17" s="34">
        <v>270.92</v>
      </c>
      <c r="E17" s="35">
        <v>270.79500000000002</v>
      </c>
      <c r="F17" s="34">
        <v>284.17599999999999</v>
      </c>
      <c r="G17" s="35">
        <v>283.15600000000001</v>
      </c>
      <c r="H17" s="34">
        <v>292.47000000000003</v>
      </c>
      <c r="I17" s="35">
        <v>292</v>
      </c>
      <c r="J17" s="63">
        <f t="shared" si="2"/>
        <v>2.9186138167896161</v>
      </c>
      <c r="K17" s="64">
        <f t="shared" si="0"/>
        <v>3.1233666247580771</v>
      </c>
      <c r="L17" s="63">
        <f t="shared" si="3"/>
        <v>43.920754271317236</v>
      </c>
      <c r="M17" s="65">
        <f t="shared" si="1"/>
        <v>44.017597766740835</v>
      </c>
    </row>
    <row r="18" spans="1:16" x14ac:dyDescent="0.25">
      <c r="A18" s="52" t="s">
        <v>21</v>
      </c>
      <c r="B18" s="34">
        <v>213.26400000000001</v>
      </c>
      <c r="C18" s="35">
        <v>213.24</v>
      </c>
      <c r="D18" s="53">
        <v>297.65600000000001</v>
      </c>
      <c r="E18" s="54">
        <v>298.35599999999999</v>
      </c>
      <c r="F18" s="53">
        <v>343.94900000000001</v>
      </c>
      <c r="G18" s="54">
        <v>342.28300000000002</v>
      </c>
      <c r="H18" s="53">
        <v>359.34399999999999</v>
      </c>
      <c r="I18" s="54">
        <v>359.33499999999998</v>
      </c>
      <c r="J18" s="66">
        <f t="shared" si="2"/>
        <v>4.4759542839200037</v>
      </c>
      <c r="K18" s="67">
        <f t="shared" si="0"/>
        <v>4.9818425104372608</v>
      </c>
      <c r="L18" s="66">
        <f t="shared" si="3"/>
        <v>68.497261610023259</v>
      </c>
      <c r="M18" s="68">
        <f t="shared" si="1"/>
        <v>68.512005252297882</v>
      </c>
    </row>
    <row r="19" spans="1:16" x14ac:dyDescent="0.25">
      <c r="A19" s="37" t="s">
        <v>22</v>
      </c>
      <c r="B19" s="69">
        <v>171.91800000000001</v>
      </c>
      <c r="C19" s="70">
        <v>170.559</v>
      </c>
      <c r="D19" s="34">
        <v>246.69</v>
      </c>
      <c r="E19" s="35">
        <v>245.27</v>
      </c>
      <c r="F19" s="34">
        <v>274.36099999999999</v>
      </c>
      <c r="G19" s="35">
        <v>274.36099999999999</v>
      </c>
      <c r="H19" s="34">
        <v>269.32799999999997</v>
      </c>
      <c r="I19" s="35">
        <v>267.37799999999999</v>
      </c>
      <c r="J19" s="50">
        <f t="shared" si="2"/>
        <v>-1.8344443998964977</v>
      </c>
      <c r="K19" s="62">
        <f t="shared" si="0"/>
        <v>-2.5451868159104265</v>
      </c>
      <c r="L19" s="50">
        <f t="shared" si="3"/>
        <v>56.660733605556118</v>
      </c>
      <c r="M19" s="51">
        <f t="shared" si="1"/>
        <v>56.765693982727385</v>
      </c>
    </row>
    <row r="20" spans="1:16" x14ac:dyDescent="0.25">
      <c r="A20" s="38" t="s">
        <v>23</v>
      </c>
      <c r="B20" s="32">
        <v>678.46199999999999</v>
      </c>
      <c r="C20" s="33">
        <v>627.38800000000003</v>
      </c>
      <c r="D20" s="34">
        <v>792.64200000000005</v>
      </c>
      <c r="E20" s="35">
        <v>739.56299999999999</v>
      </c>
      <c r="F20" s="34">
        <v>787.71699999999998</v>
      </c>
      <c r="G20" s="35">
        <v>763.16399999999999</v>
      </c>
      <c r="H20" s="34">
        <v>788.51499999999999</v>
      </c>
      <c r="I20" s="35">
        <v>733.63800000000003</v>
      </c>
      <c r="J20" s="63">
        <f t="shared" si="2"/>
        <v>0.10130541806258009</v>
      </c>
      <c r="K20" s="64">
        <f t="shared" si="2"/>
        <v>-3.8688931867855416</v>
      </c>
      <c r="L20" s="63">
        <f t="shared" si="3"/>
        <v>16.220952684159172</v>
      </c>
      <c r="M20" s="65">
        <f t="shared" si="3"/>
        <v>16.935293630098116</v>
      </c>
    </row>
    <row r="21" spans="1:16" x14ac:dyDescent="0.25">
      <c r="A21" s="38" t="s">
        <v>24</v>
      </c>
      <c r="B21" s="32">
        <v>192.803</v>
      </c>
      <c r="C21" s="33">
        <v>189.55</v>
      </c>
      <c r="D21" s="34">
        <v>295.923</v>
      </c>
      <c r="E21" s="35">
        <v>295.33999999999997</v>
      </c>
      <c r="F21" s="34">
        <v>288.92599999999999</v>
      </c>
      <c r="G21" s="35">
        <v>288.572</v>
      </c>
      <c r="H21" s="34">
        <v>292.65699999999998</v>
      </c>
      <c r="I21" s="35">
        <v>291.66800000000001</v>
      </c>
      <c r="J21" s="63">
        <f t="shared" si="2"/>
        <v>1.291334113233134</v>
      </c>
      <c r="K21" s="64">
        <f t="shared" si="2"/>
        <v>1.072869162635314</v>
      </c>
      <c r="L21" s="63">
        <f t="shared" si="3"/>
        <v>51.790687904233835</v>
      </c>
      <c r="M21" s="65">
        <f t="shared" si="3"/>
        <v>53.873911896597178</v>
      </c>
    </row>
    <row r="22" spans="1:16" x14ac:dyDescent="0.25">
      <c r="A22" s="38" t="s">
        <v>25</v>
      </c>
      <c r="B22" s="32">
        <v>167.922</v>
      </c>
      <c r="C22" s="33">
        <v>157.22</v>
      </c>
      <c r="D22" s="34">
        <v>325.11200000000002</v>
      </c>
      <c r="E22" s="35">
        <v>323.80700000000002</v>
      </c>
      <c r="F22" s="34">
        <v>356.74900000000002</v>
      </c>
      <c r="G22" s="35">
        <v>341.75700000000001</v>
      </c>
      <c r="H22" s="34">
        <v>380.03399999999999</v>
      </c>
      <c r="I22" s="35">
        <v>360.30500000000001</v>
      </c>
      <c r="J22" s="63">
        <f t="shared" si="2"/>
        <v>6.5269979733650274</v>
      </c>
      <c r="K22" s="64">
        <f t="shared" si="2"/>
        <v>5.4272480154027534</v>
      </c>
      <c r="L22" s="63">
        <f t="shared" si="3"/>
        <v>126.31578947368422</v>
      </c>
      <c r="M22" s="65">
        <f t="shared" si="3"/>
        <v>129.17249713776874</v>
      </c>
    </row>
    <row r="23" spans="1:16" x14ac:dyDescent="0.25">
      <c r="A23" s="59" t="s">
        <v>26</v>
      </c>
      <c r="B23" s="69">
        <v>287.06</v>
      </c>
      <c r="C23" s="70">
        <v>286.84300000000002</v>
      </c>
      <c r="D23" s="69">
        <v>361.42099999999999</v>
      </c>
      <c r="E23" s="70">
        <v>359.959</v>
      </c>
      <c r="F23" s="69">
        <v>369.66300000000001</v>
      </c>
      <c r="G23" s="70">
        <v>369.40499999999997</v>
      </c>
      <c r="H23" s="69">
        <v>361.87900000000002</v>
      </c>
      <c r="I23" s="70">
        <v>361.28</v>
      </c>
      <c r="J23" s="71">
        <f t="shared" si="2"/>
        <v>-2.1057016796379457</v>
      </c>
      <c r="K23" s="72">
        <f t="shared" si="2"/>
        <v>-2.1994829523152077</v>
      </c>
      <c r="L23" s="71">
        <f t="shared" si="3"/>
        <v>26.063889082421795</v>
      </c>
      <c r="M23" s="73">
        <f t="shared" si="3"/>
        <v>25.950432815163694</v>
      </c>
    </row>
    <row r="24" spans="1:16" x14ac:dyDescent="0.25">
      <c r="A24" s="74" t="s">
        <v>27</v>
      </c>
      <c r="B24" s="34">
        <v>267.68799999999999</v>
      </c>
      <c r="C24" s="35">
        <v>267.44600000000003</v>
      </c>
      <c r="D24" s="75">
        <v>354.17500000000001</v>
      </c>
      <c r="E24" s="76">
        <v>353.94099999999997</v>
      </c>
      <c r="F24" s="75">
        <v>363.16</v>
      </c>
      <c r="G24" s="76">
        <v>363.16</v>
      </c>
      <c r="H24" s="75">
        <v>349.726</v>
      </c>
      <c r="I24" s="76">
        <v>349.12200000000001</v>
      </c>
      <c r="J24" s="55">
        <f t="shared" si="2"/>
        <v>-3.6991959466901818</v>
      </c>
      <c r="K24" s="77">
        <f t="shared" si="2"/>
        <v>-3.8655138231082731</v>
      </c>
      <c r="L24" s="55">
        <f t="shared" si="3"/>
        <v>30.646872478407687</v>
      </c>
      <c r="M24" s="56">
        <f t="shared" si="3"/>
        <v>30.539249044666974</v>
      </c>
    </row>
    <row r="25" spans="1:16" x14ac:dyDescent="0.25">
      <c r="A25" s="59" t="s">
        <v>28</v>
      </c>
      <c r="B25" s="69">
        <v>600.327</v>
      </c>
      <c r="C25" s="70">
        <v>599.83500000000004</v>
      </c>
      <c r="D25" s="69">
        <v>630.048</v>
      </c>
      <c r="E25" s="70">
        <v>629.08299999999997</v>
      </c>
      <c r="F25" s="69">
        <v>683.53800000000001</v>
      </c>
      <c r="G25" s="70">
        <v>681.15300000000002</v>
      </c>
      <c r="H25" s="69">
        <v>612.40300000000002</v>
      </c>
      <c r="I25" s="70">
        <v>610.98800000000006</v>
      </c>
      <c r="J25" s="71">
        <f t="shared" si="2"/>
        <v>-10.406883011624814</v>
      </c>
      <c r="K25" s="72">
        <f t="shared" si="2"/>
        <v>-10.300916240550947</v>
      </c>
      <c r="L25" s="71">
        <f t="shared" si="3"/>
        <v>2.0115703608200306</v>
      </c>
      <c r="M25" s="73">
        <f t="shared" si="3"/>
        <v>1.8593446531129416</v>
      </c>
    </row>
    <row r="26" spans="1:16" ht="2.25" customHeight="1" x14ac:dyDescent="0.25">
      <c r="A26" s="78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"/>
      <c r="O26" s="80"/>
      <c r="P26" s="80"/>
    </row>
    <row r="27" spans="1:16" x14ac:dyDescent="0.25">
      <c r="A27" s="81" t="s">
        <v>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"/>
      <c r="O27" s="80"/>
      <c r="P27" s="80"/>
    </row>
    <row r="28" spans="1:16" s="1" customFormat="1" x14ac:dyDescent="0.25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6" s="1" customFormat="1" x14ac:dyDescent="0.25">
      <c r="A29" s="84" t="s">
        <v>31</v>
      </c>
      <c r="B29" s="84"/>
      <c r="C29" s="84"/>
      <c r="D29" s="84"/>
      <c r="E29" s="84"/>
      <c r="F29" s="84"/>
      <c r="G29" s="85"/>
      <c r="H29" s="84"/>
    </row>
    <row r="30" spans="1:16" s="1" customFormat="1" x14ac:dyDescent="0.25">
      <c r="A30" s="86" t="s">
        <v>32</v>
      </c>
      <c r="B30" s="86"/>
      <c r="C30" s="86"/>
      <c r="D30" s="86"/>
      <c r="E30" s="86"/>
      <c r="F30" s="87"/>
      <c r="G30" s="87"/>
      <c r="H30" s="87"/>
      <c r="I30" s="87"/>
      <c r="K30" s="88"/>
      <c r="L30" s="88"/>
      <c r="M30" s="88"/>
    </row>
    <row r="31" spans="1:16" s="1" customFormat="1" x14ac:dyDescent="0.25">
      <c r="A31" s="86" t="s">
        <v>33</v>
      </c>
      <c r="B31" s="86"/>
      <c r="C31" s="86"/>
      <c r="D31" s="86"/>
      <c r="E31" s="86"/>
      <c r="F31" s="85"/>
      <c r="J31" s="84"/>
      <c r="K31" s="88"/>
      <c r="L31" s="88"/>
      <c r="M31" s="88"/>
    </row>
    <row r="32" spans="1:16" s="1" customFormat="1" ht="15" customHeight="1" x14ac:dyDescent="0.25">
      <c r="A32" s="89" t="s">
        <v>34</v>
      </c>
      <c r="B32" s="90"/>
      <c r="C32" s="90"/>
      <c r="D32" s="90"/>
      <c r="E32" s="90"/>
      <c r="F32" s="90"/>
      <c r="G32" s="90"/>
      <c r="H32" s="90"/>
      <c r="I32" s="90"/>
      <c r="J32" s="91"/>
    </row>
    <row r="33" spans="9:14" s="1" customFormat="1" x14ac:dyDescent="0.25">
      <c r="I33" s="84"/>
      <c r="J33" s="84" t="s">
        <v>35</v>
      </c>
    </row>
    <row r="34" spans="9:14" s="1" customFormat="1" x14ac:dyDescent="0.25">
      <c r="J34" s="92"/>
      <c r="K34" s="93"/>
      <c r="L34" s="93"/>
      <c r="M34" s="93"/>
      <c r="N34" s="94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80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39_41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2022-10-19T12:11:25Z</dcterms:created>
  <dcterms:modified xsi:type="dcterms:W3CDTF">2022-10-19T12:16:04Z</dcterms:modified>
</cp:coreProperties>
</file>