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7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<sst xmlns="http://schemas.openxmlformats.org/spreadsheetml/2006/main" count="173" uniqueCount="44">
  <si>
    <t xml:space="preserve">Galvijų supirkimo kainos Lietuvos įmonėse 2022 m. 40–43 sav., EUR/100 kg skerdenų (be PVM)  </t>
  </si>
  <si>
    <t>Kategorija pagal
raumeningumą</t>
  </si>
  <si>
    <t>Pokytis %</t>
  </si>
  <si>
    <t>43 sav.
(10 25–31)</t>
  </si>
  <si>
    <t>40 sav.
(10 03–09)</t>
  </si>
  <si>
    <t>41 sav.
(10 10–16)</t>
  </si>
  <si>
    <t>42 sav.***
(10 17–23)</t>
  </si>
  <si>
    <t>43 sav.
(10 24–30)</t>
  </si>
  <si>
    <t>savaitės*</t>
  </si>
  <si>
    <t>metų**</t>
  </si>
  <si>
    <t>Jauni buliai (A):</t>
  </si>
  <si>
    <t>U1</t>
  </si>
  <si>
    <t>●</t>
  </si>
  <si>
    <t>-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</si>
  <si>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</si>
  <si>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</si>
  <si>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</si>
  <si>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</si>
  <si>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</si>
  <si>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</si>
  <si>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</si>
  <si>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</si>
  <si>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</si>
  <si>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</si>
  <si>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</si>
  <si>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</si>
  <si>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</si>
  <si>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</si>
  <si>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</si>
  <si>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</si>
  <si>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</si>
  <si>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</si>
  <si>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</si>
  <si>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</si>
  <si>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O5</t>
  </si>
  <si>
    <t>Telyčios (E):</t>
  </si>
  <si>
    <t>Vidutinė A-Z</t>
  </si>
  <si>
    <t>Pastabos:</t>
  </si>
  <si>
    <t>● - konfidencialūs duomenys</t>
  </si>
  <si>
    <t>* lyginant 2022 m. 43 savaitę su 2022 m. 42 savaite</t>
  </si>
  <si>
    <t>** lyginant 2022 m. 43 savaitę su 2021 m. 43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</si>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</sst>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19" fillId="0" borderId="0" xfId="46" applyFont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19" fillId="34" borderId="18" xfId="46" applyFont="1" applyFill="1" applyBorder="1" applyAlignment="1">
      <alignment horizontal="center" vertical="center" wrapText="1"/>
      <protection/>
    </xf>
    <xf numFmtId="0" fontId="20" fillId="34" borderId="19" xfId="46" applyFont="1" applyFill="1" applyBorder="1" applyAlignment="1">
      <alignment horizontal="center" vertical="center" wrapText="1"/>
      <protection/>
    </xf>
    <xf numFmtId="2" fontId="21" fillId="34" borderId="20" xfId="46" applyNumberFormat="1" applyFont="1" applyFill="1" applyBorder="1" applyAlignment="1">
      <alignment horizontal="right" vertical="center" wrapText="1" indent="1"/>
      <protection/>
    </xf>
    <xf numFmtId="2" fontId="21" fillId="34" borderId="19" xfId="46" applyNumberFormat="1" applyFont="1" applyFill="1" applyBorder="1" applyAlignment="1">
      <alignment horizontal="right" vertical="center" wrapText="1" indent="1"/>
      <protection/>
    </xf>
    <xf numFmtId="2" fontId="21" fillId="34" borderId="21" xfId="46" applyNumberFormat="1" applyFont="1" applyFill="1" applyBorder="1" applyAlignment="1">
      <alignment horizontal="right" vertical="center" wrapText="1" indent="1"/>
      <protection/>
    </xf>
    <xf numFmtId="0" fontId="20" fillId="34" borderId="19" xfId="46" applyFont="1" applyFill="1" applyBorder="1" applyAlignment="1" quotePrefix="1">
      <alignment horizontal="right" vertical="center" wrapText="1" indent="1"/>
      <protection/>
    </xf>
    <xf numFmtId="0" fontId="44" fillId="0" borderId="0" xfId="0" applyFont="1" applyAlignment="1">
      <alignment horizontal="center" vertical="center" wrapText="1"/>
    </xf>
    <xf numFmtId="2" fontId="45" fillId="0" borderId="22" xfId="0" applyNumberFormat="1" applyFont="1" applyBorder="1" applyAlignment="1">
      <alignment horizontal="right" vertical="center" wrapText="1" indent="1"/>
    </xf>
    <xf numFmtId="2" fontId="21" fillId="34" borderId="0" xfId="46" applyNumberFormat="1" applyFont="1" applyFill="1" applyAlignment="1">
      <alignment horizontal="right" vertical="center" wrapText="1" indent="1"/>
      <protection/>
    </xf>
    <xf numFmtId="2" fontId="21" fillId="34" borderId="23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47" fillId="0" borderId="0" xfId="0" applyFont="1" applyAlignment="1">
      <alignment horizontal="center" vertical="center" wrapText="1"/>
    </xf>
    <xf numFmtId="2" fontId="48" fillId="0" borderId="22" xfId="0" applyNumberFormat="1" applyFont="1" applyBorder="1" applyAlignment="1">
      <alignment horizontal="right" vertical="center" wrapText="1" indent="1"/>
    </xf>
    <xf numFmtId="2" fontId="26" fillId="34" borderId="0" xfId="46" applyNumberFormat="1" applyFont="1" applyFill="1" applyAlignment="1">
      <alignment horizontal="right" vertical="center" wrapText="1" indent="1"/>
      <protection/>
    </xf>
    <xf numFmtId="2" fontId="26" fillId="34" borderId="23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23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23" xfId="0" applyNumberFormat="1" applyFont="1" applyBorder="1" applyAlignment="1">
      <alignment horizontal="right" vertical="center" wrapText="1" indent="1"/>
    </xf>
    <xf numFmtId="2" fontId="46" fillId="0" borderId="23" xfId="0" applyNumberFormat="1" applyFont="1" applyBorder="1" applyAlignment="1" quotePrefix="1">
      <alignment horizontal="right" vertical="center" indent="1"/>
    </xf>
    <xf numFmtId="2" fontId="48" fillId="0" borderId="24" xfId="0" applyNumberFormat="1" applyFont="1" applyBorder="1" applyAlignment="1">
      <alignment horizontal="right" vertical="center" wrapText="1" indent="1"/>
    </xf>
    <xf numFmtId="2" fontId="48" fillId="0" borderId="25" xfId="0" applyNumberFormat="1" applyFont="1" applyBorder="1" applyAlignment="1">
      <alignment horizontal="right" vertical="center" wrapText="1" indent="1"/>
    </xf>
    <xf numFmtId="2" fontId="48" fillId="0" borderId="26" xfId="0" applyNumberFormat="1" applyFont="1" applyBorder="1" applyAlignment="1">
      <alignment horizontal="right" vertical="center" wrapText="1" indent="1"/>
    </xf>
    <xf numFmtId="2" fontId="49" fillId="0" borderId="25" xfId="0" applyNumberFormat="1" applyFont="1" applyBorder="1" applyAlignment="1" quotePrefix="1">
      <alignment horizontal="right" vertical="center" indent="1"/>
    </xf>
    <xf numFmtId="0" fontId="19" fillId="33" borderId="27" xfId="46" applyFont="1" applyFill="1" applyBorder="1" applyAlignment="1">
      <alignment horizontal="center" wrapText="1"/>
      <protection/>
    </xf>
    <xf numFmtId="2" fontId="48" fillId="33" borderId="28" xfId="0" applyNumberFormat="1" applyFont="1" applyFill="1" applyBorder="1" applyAlignment="1">
      <alignment horizontal="right" vertical="center" wrapText="1" indent="1"/>
    </xf>
    <xf numFmtId="2" fontId="49" fillId="33" borderId="28" xfId="0" applyNumberFormat="1" applyFont="1" applyFill="1" applyBorder="1" applyAlignment="1">
      <alignment horizontal="right" vertical="center" wrapText="1" indent="1"/>
    </xf>
    <xf numFmtId="2" fontId="49" fillId="33" borderId="28" xfId="0" applyNumberFormat="1" applyFont="1" applyFill="1" applyBorder="1" applyAlignment="1">
      <alignment horizontal="right" vertical="center" indent="1"/>
    </xf>
    <xf numFmtId="2" fontId="49" fillId="33" borderId="29" xfId="0" applyNumberFormat="1" applyFont="1" applyFill="1" applyBorder="1" applyAlignment="1">
      <alignment horizontal="right" vertical="center" indent="1"/>
    </xf>
    <xf numFmtId="0" fontId="19" fillId="34" borderId="30" xfId="46" applyFont="1" applyFill="1" applyBorder="1" applyAlignment="1">
      <alignment horizontal="center" wrapText="1"/>
      <protection/>
    </xf>
    <xf numFmtId="0" fontId="20" fillId="0" borderId="0" xfId="46" applyFont="1" applyAlignment="1">
      <alignment horizontal="center" wrapText="1"/>
      <protection/>
    </xf>
    <xf numFmtId="2" fontId="21" fillId="0" borderId="0" xfId="46" applyNumberFormat="1" applyFont="1" applyAlignment="1" quotePrefix="1">
      <alignment horizontal="right" vertical="center" wrapText="1" indent="1"/>
      <protection/>
    </xf>
    <xf numFmtId="0" fontId="21" fillId="0" borderId="22" xfId="46" applyFont="1" applyBorder="1" applyAlignment="1">
      <alignment horizontal="right" vertical="center" wrapText="1" indent="1"/>
      <protection/>
    </xf>
    <xf numFmtId="2" fontId="21" fillId="0" borderId="0" xfId="46" applyNumberFormat="1" applyFont="1" applyAlignment="1">
      <alignment horizontal="right" vertical="center" wrapText="1" indent="1"/>
      <protection/>
    </xf>
    <xf numFmtId="2" fontId="21" fillId="0" borderId="23" xfId="46" applyNumberFormat="1" applyFont="1" applyBorder="1" applyAlignment="1">
      <alignment horizontal="right" vertical="center" wrapText="1" indent="1"/>
      <protection/>
    </xf>
    <xf numFmtId="2" fontId="49" fillId="0" borderId="23" xfId="0" applyNumberFormat="1" applyFont="1" applyBorder="1" applyAlignment="1" quotePrefix="1">
      <alignment horizontal="right" vertical="center" indent="1"/>
    </xf>
    <xf numFmtId="2" fontId="26" fillId="0" borderId="0" xfId="46" applyNumberFormat="1" applyFont="1" applyAlignment="1" quotePrefix="1">
      <alignment horizontal="right" vertical="center" wrapText="1" indent="1"/>
      <protection/>
    </xf>
    <xf numFmtId="2" fontId="21" fillId="0" borderId="22" xfId="46" applyNumberFormat="1" applyFont="1" applyBorder="1" applyAlignment="1">
      <alignment horizontal="right" vertical="center" wrapText="1" indent="1"/>
      <protection/>
    </xf>
    <xf numFmtId="2" fontId="46" fillId="0" borderId="22" xfId="0" applyNumberFormat="1" applyFont="1" applyBorder="1" applyAlignment="1" quotePrefix="1">
      <alignment horizontal="right" vertical="center" indent="1"/>
    </xf>
    <xf numFmtId="0" fontId="19" fillId="33" borderId="29" xfId="46" applyFont="1" applyFill="1" applyBorder="1" applyAlignment="1">
      <alignment horizontal="center" wrapText="1"/>
      <protection/>
    </xf>
    <xf numFmtId="2" fontId="49" fillId="33" borderId="28" xfId="0" applyNumberFormat="1" applyFont="1" applyFill="1" applyBorder="1" applyAlignment="1" quotePrefix="1">
      <alignment horizontal="right" vertical="center" indent="1"/>
    </xf>
    <xf numFmtId="0" fontId="20" fillId="34" borderId="19" xfId="46" applyFont="1" applyFill="1" applyBorder="1" applyAlignment="1">
      <alignment horizontal="center" wrapText="1"/>
      <protection/>
    </xf>
    <xf numFmtId="0" fontId="19" fillId="34" borderId="20" xfId="46" applyFont="1" applyFill="1" applyBorder="1" applyAlignment="1">
      <alignment horizontal="right" vertical="center" wrapText="1" indent="1"/>
      <protection/>
    </xf>
    <xf numFmtId="0" fontId="21" fillId="34" borderId="19" xfId="46" applyFont="1" applyFill="1" applyBorder="1" applyAlignment="1">
      <alignment horizontal="right" vertical="center" wrapText="1" indent="1"/>
      <protection/>
    </xf>
    <xf numFmtId="0" fontId="21" fillId="34" borderId="21" xfId="46" applyFont="1" applyFill="1" applyBorder="1" applyAlignment="1">
      <alignment horizontal="right" vertical="center" wrapText="1" indent="1"/>
      <protection/>
    </xf>
    <xf numFmtId="0" fontId="19" fillId="34" borderId="0" xfId="46" applyFont="1" applyFill="1" applyAlignment="1" quotePrefix="1">
      <alignment horizontal="right" vertical="center" wrapText="1" indent="1"/>
      <protection/>
    </xf>
    <xf numFmtId="0" fontId="19" fillId="0" borderId="0" xfId="46" applyFont="1" applyAlignment="1">
      <alignment horizontal="center" wrapText="1"/>
      <protection/>
    </xf>
    <xf numFmtId="0" fontId="21" fillId="34" borderId="22" xfId="46" applyFont="1" applyFill="1" applyBorder="1" applyAlignment="1">
      <alignment horizontal="right" vertical="center" wrapText="1" indent="1"/>
      <protection/>
    </xf>
    <xf numFmtId="0" fontId="21" fillId="34" borderId="0" xfId="46" applyFont="1" applyFill="1" applyAlignment="1" quotePrefix="1">
      <alignment horizontal="right" vertical="center" wrapText="1" indent="1"/>
      <protection/>
    </xf>
    <xf numFmtId="0" fontId="26" fillId="34" borderId="0" xfId="46" applyFont="1" applyFill="1" applyAlignment="1" quotePrefix="1">
      <alignment horizontal="right" vertical="center" wrapText="1" indent="1"/>
      <protection/>
    </xf>
    <xf numFmtId="0" fontId="21" fillId="34" borderId="23" xfId="46" applyFont="1" applyFill="1" applyBorder="1" applyAlignment="1" quotePrefix="1">
      <alignment horizontal="right" vertical="center" wrapText="1" indent="1"/>
      <protection/>
    </xf>
    <xf numFmtId="2" fontId="26" fillId="34" borderId="0" xfId="46" applyNumberFormat="1" applyFont="1" applyFill="1" applyAlignment="1" quotePrefix="1">
      <alignment horizontal="right" vertical="center" wrapText="1" indent="1"/>
      <protection/>
    </xf>
    <xf numFmtId="0" fontId="20" fillId="34" borderId="0" xfId="46" applyFont="1" applyFill="1" applyAlignment="1">
      <alignment horizontal="center" wrapText="1"/>
      <protection/>
    </xf>
    <xf numFmtId="2" fontId="20" fillId="34" borderId="0" xfId="46" applyNumberFormat="1" applyFont="1" applyFill="1" applyAlignment="1" quotePrefix="1">
      <alignment horizontal="right" vertical="center" wrapText="1" indent="1"/>
      <protection/>
    </xf>
    <xf numFmtId="2" fontId="21" fillId="34" borderId="0" xfId="46" applyNumberFormat="1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21" fillId="34" borderId="20" xfId="46" applyFont="1" applyFill="1" applyBorder="1" applyAlignment="1">
      <alignment horizontal="right" vertical="center" wrapText="1" indent="1"/>
      <protection/>
    </xf>
    <xf numFmtId="2" fontId="45" fillId="0" borderId="19" xfId="0" applyNumberFormat="1" applyFont="1" applyBorder="1" applyAlignment="1">
      <alignment horizontal="right" vertical="center" wrapText="1" indent="1"/>
    </xf>
    <xf numFmtId="2" fontId="45" fillId="0" borderId="21" xfId="0" applyNumberFormat="1" applyFont="1" applyBorder="1" applyAlignment="1">
      <alignment horizontal="right" vertical="center" wrapText="1" indent="1"/>
    </xf>
    <xf numFmtId="2" fontId="21" fillId="34" borderId="19" xfId="46" applyNumberFormat="1" applyFont="1" applyFill="1" applyBorder="1" applyAlignment="1" quotePrefix="1">
      <alignment horizontal="right" vertical="center" wrapText="1" indent="1"/>
      <protection/>
    </xf>
    <xf numFmtId="2" fontId="26" fillId="0" borderId="22" xfId="46" applyNumberFormat="1" applyFont="1" applyBorder="1" applyAlignment="1">
      <alignment horizontal="right" vertical="center" wrapText="1" indent="1"/>
      <protection/>
    </xf>
    <xf numFmtId="2" fontId="49" fillId="0" borderId="22" xfId="0" applyNumberFormat="1" applyFont="1" applyBorder="1" applyAlignment="1">
      <alignment horizontal="right" vertical="center" indent="1"/>
    </xf>
    <xf numFmtId="2" fontId="26" fillId="0" borderId="0" xfId="46" applyNumberFormat="1" applyFont="1" applyAlignment="1">
      <alignment horizontal="right" vertical="center" wrapText="1" indent="1"/>
      <protection/>
    </xf>
    <xf numFmtId="2" fontId="26" fillId="0" borderId="23" xfId="46" applyNumberFormat="1" applyFont="1" applyBorder="1" applyAlignment="1">
      <alignment horizontal="right" vertical="center" wrapText="1" indent="1"/>
      <protection/>
    </xf>
    <xf numFmtId="2" fontId="46" fillId="0" borderId="22" xfId="0" applyNumberFormat="1" applyFont="1" applyBorder="1" applyAlignment="1">
      <alignment horizontal="right" vertical="center" indent="1"/>
    </xf>
    <xf numFmtId="2" fontId="46" fillId="0" borderId="23" xfId="0" applyNumberFormat="1" applyFont="1" applyBorder="1" applyAlignment="1">
      <alignment horizontal="right" vertical="center" indent="1"/>
    </xf>
    <xf numFmtId="2" fontId="48" fillId="0" borderId="24" xfId="0" applyNumberFormat="1" applyFont="1" applyBorder="1" applyAlignment="1" quotePrefix="1">
      <alignment horizontal="right" vertical="center" wrapText="1" indent="1"/>
    </xf>
    <xf numFmtId="2" fontId="48" fillId="0" borderId="25" xfId="0" applyNumberFormat="1" applyFont="1" applyBorder="1" applyAlignment="1" quotePrefix="1">
      <alignment horizontal="right" vertical="center" wrapText="1" indent="1"/>
    </xf>
    <xf numFmtId="2" fontId="48" fillId="0" borderId="26" xfId="0" applyNumberFormat="1" applyFont="1" applyBorder="1" applyAlignment="1" quotePrefix="1">
      <alignment horizontal="right" vertical="center" wrapText="1" indent="1"/>
    </xf>
    <xf numFmtId="0" fontId="19" fillId="33" borderId="31" xfId="46" applyFont="1" applyFill="1" applyBorder="1" applyAlignment="1">
      <alignment horizontal="center" wrapText="1"/>
      <protection/>
    </xf>
    <xf numFmtId="2" fontId="48" fillId="33" borderId="32" xfId="0" applyNumberFormat="1" applyFont="1" applyFill="1" applyBorder="1" applyAlignment="1">
      <alignment horizontal="right" vertical="center" wrapText="1" indent="1"/>
    </xf>
    <xf numFmtId="2" fontId="49" fillId="33" borderId="32" xfId="0" applyNumberFormat="1" applyFont="1" applyFill="1" applyBorder="1" applyAlignment="1">
      <alignment horizontal="right" vertical="center" indent="1"/>
    </xf>
    <xf numFmtId="2" fontId="49" fillId="33" borderId="10" xfId="0" applyNumberFormat="1" applyFont="1" applyFill="1" applyBorder="1" applyAlignment="1">
      <alignment horizontal="right" vertical="center" indent="1"/>
    </xf>
    <xf numFmtId="2" fontId="19" fillId="35" borderId="33" xfId="46" applyNumberFormat="1" applyFont="1" applyFill="1" applyBorder="1" applyAlignment="1">
      <alignment horizontal="center" vertical="center" wrapText="1"/>
      <protection/>
    </xf>
    <xf numFmtId="2" fontId="48" fillId="35" borderId="34" xfId="0" applyNumberFormat="1" applyFont="1" applyFill="1" applyBorder="1" applyAlignment="1">
      <alignment horizontal="right" vertical="center" wrapText="1" indent="1"/>
    </xf>
    <xf numFmtId="2" fontId="49" fillId="35" borderId="34" xfId="0" applyNumberFormat="1" applyFont="1" applyFill="1" applyBorder="1" applyAlignment="1">
      <alignment horizontal="right" vertical="center" wrapText="1" indent="1"/>
    </xf>
    <xf numFmtId="2" fontId="49" fillId="35" borderId="34" xfId="0" applyNumberFormat="1" applyFont="1" applyFill="1" applyBorder="1" applyAlignment="1">
      <alignment horizontal="right" vertical="center" indent="1"/>
    </xf>
    <xf numFmtId="2" fontId="49" fillId="35" borderId="35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20" fillId="0" borderId="0" xfId="46" applyFont="1" applyAlignment="1">
      <alignment horizontal="left"/>
      <protection/>
    </xf>
    <xf numFmtId="0" fontId="20" fillId="0" borderId="0" xfId="46" applyFont="1">
      <alignment/>
      <protection/>
    </xf>
    <xf numFmtId="0" fontId="22" fillId="0" borderId="0" xfId="0" applyFont="1" applyAlignment="1">
      <alignment horizontal="left"/>
    </xf>
    <xf numFmtId="4" fontId="20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27" fillId="0" borderId="0" xfId="0" applyFont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4.421875" style="0" customWidth="1"/>
    <col min="2" max="2" width="10.8515625" style="0" customWidth="1"/>
    <col min="3" max="4" width="10.421875" style="0" customWidth="1"/>
    <col min="5" max="5" width="9.140625" style="0" customWidth="1"/>
    <col min="6" max="6" width="10.140625" style="0" customWidth="1"/>
    <col min="7" max="7" width="9.140625" style="0" customWidth="1"/>
    <col min="8" max="8" width="9.2812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15">
      <c r="A4" s="2" t="s">
        <v>1</v>
      </c>
      <c r="B4" s="3">
        <v>2021</v>
      </c>
      <c r="C4" s="4">
        <v>2022</v>
      </c>
      <c r="D4" s="5"/>
      <c r="E4" s="5"/>
      <c r="F4" s="6"/>
      <c r="G4" s="5" t="s">
        <v>2</v>
      </c>
      <c r="H4" s="5"/>
    </row>
    <row r="5" spans="1:8" ht="24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5">
      <c r="A6" s="10" t="s">
        <v>10</v>
      </c>
      <c r="B6" s="10"/>
      <c r="C6" s="10"/>
      <c r="D6" s="10"/>
      <c r="E6" s="10"/>
      <c r="F6" s="10"/>
      <c r="G6" s="10"/>
      <c r="H6" s="10"/>
    </row>
    <row r="7" spans="1:8" ht="15">
      <c r="A7" s="11" t="s">
        <v>11</v>
      </c>
      <c r="B7" s="12" t="s">
        <v>12</v>
      </c>
      <c r="C7" s="13">
        <v>415.49</v>
      </c>
      <c r="D7" s="13" t="s">
        <v>12</v>
      </c>
      <c r="E7" s="13" t="s">
        <v>12</v>
      </c>
      <c r="F7" s="14" t="s">
        <v>12</v>
      </c>
      <c r="G7" s="15" t="s">
        <v>13</v>
      </c>
      <c r="H7" s="15" t="s">
        <v>13</v>
      </c>
    </row>
    <row r="8" spans="1:9" ht="15">
      <c r="A8" s="16" t="s">
        <v>14</v>
      </c>
      <c r="B8" s="17">
        <v>353.99</v>
      </c>
      <c r="C8" s="18">
        <v>422.98</v>
      </c>
      <c r="D8" s="18">
        <v>407.62</v>
      </c>
      <c r="E8" s="18">
        <v>416.41</v>
      </c>
      <c r="F8" s="19">
        <v>412.9</v>
      </c>
      <c r="G8" s="20">
        <f>F8/E8*100-100</f>
        <v>-0.8429192382507722</v>
      </c>
      <c r="H8" s="20">
        <f>F8/B8*100-100</f>
        <v>16.641713042741316</v>
      </c>
      <c r="I8" s="21"/>
    </row>
    <row r="9" spans="1:9" ht="15">
      <c r="A9" s="16" t="s">
        <v>15</v>
      </c>
      <c r="B9" s="17">
        <v>338.09</v>
      </c>
      <c r="C9" s="18" t="s">
        <v>12</v>
      </c>
      <c r="D9" s="18" t="s">
        <v>12</v>
      </c>
      <c r="E9" s="18">
        <v>411.67</v>
      </c>
      <c r="F9" s="19" t="s">
        <v>12</v>
      </c>
      <c r="G9" s="20" t="s">
        <v>13</v>
      </c>
      <c r="H9" s="20" t="s">
        <v>13</v>
      </c>
      <c r="I9" s="21"/>
    </row>
    <row r="10" spans="1:9" ht="15">
      <c r="A10" s="22" t="s">
        <v>16</v>
      </c>
      <c r="B10" s="23">
        <v>344.97</v>
      </c>
      <c r="C10" s="24">
        <v>419.9</v>
      </c>
      <c r="D10" s="24">
        <v>411.92</v>
      </c>
      <c r="E10" s="24">
        <v>414.73</v>
      </c>
      <c r="F10" s="25">
        <v>407.91</v>
      </c>
      <c r="G10" s="26">
        <f>F10/E10*100-100</f>
        <v>-1.6444433727967578</v>
      </c>
      <c r="H10" s="26">
        <f>(F10/B10-1)*100</f>
        <v>18.24506478824246</v>
      </c>
      <c r="I10" s="21"/>
    </row>
    <row r="11" spans="1:9" ht="15">
      <c r="A11" s="16" t="s">
        <v>17</v>
      </c>
      <c r="B11" s="17" t="s">
        <v>12</v>
      </c>
      <c r="C11" s="27" t="s">
        <v>12</v>
      </c>
      <c r="D11" s="27">
        <v>373.13</v>
      </c>
      <c r="E11" s="27">
        <v>397.13</v>
      </c>
      <c r="F11" s="28" t="s">
        <v>12</v>
      </c>
      <c r="G11" s="20" t="s">
        <v>13</v>
      </c>
      <c r="H11" s="20" t="s">
        <v>13</v>
      </c>
      <c r="I11" s="21"/>
    </row>
    <row r="12" spans="1:9" ht="15">
      <c r="A12" s="16" t="s">
        <v>18</v>
      </c>
      <c r="B12" s="17">
        <v>318.49</v>
      </c>
      <c r="C12" s="27">
        <v>408.09</v>
      </c>
      <c r="D12" s="27">
        <v>410.08</v>
      </c>
      <c r="E12" s="27">
        <v>394.18</v>
      </c>
      <c r="F12" s="28">
        <v>401.72</v>
      </c>
      <c r="G12" s="20">
        <f aca="true" t="shared" si="0" ref="G12:G19">F12/E12*100-100</f>
        <v>1.9128317012532534</v>
      </c>
      <c r="H12" s="20">
        <f aca="true" t="shared" si="1" ref="H12:H20">F12/B12*100-100</f>
        <v>26.132688624446615</v>
      </c>
      <c r="I12" s="21"/>
    </row>
    <row r="13" spans="1:9" ht="15">
      <c r="A13" s="16" t="s">
        <v>19</v>
      </c>
      <c r="B13" s="17">
        <v>308.73</v>
      </c>
      <c r="C13" s="27">
        <v>395.17</v>
      </c>
      <c r="D13" s="27">
        <v>403.39</v>
      </c>
      <c r="E13" s="27">
        <v>397.43</v>
      </c>
      <c r="F13" s="28">
        <v>393.11</v>
      </c>
      <c r="G13" s="20">
        <f t="shared" si="0"/>
        <v>-1.086983871373576</v>
      </c>
      <c r="H13" s="20">
        <f t="shared" si="1"/>
        <v>27.331325106079746</v>
      </c>
      <c r="I13" s="21"/>
    </row>
    <row r="14" spans="1:9" ht="15">
      <c r="A14" s="22" t="s">
        <v>20</v>
      </c>
      <c r="B14" s="23">
        <v>313.82</v>
      </c>
      <c r="C14" s="29">
        <v>401.74</v>
      </c>
      <c r="D14" s="29">
        <v>407.28</v>
      </c>
      <c r="E14" s="29">
        <v>398.15</v>
      </c>
      <c r="F14" s="30">
        <v>399.05</v>
      </c>
      <c r="G14" s="26">
        <f t="shared" si="0"/>
        <v>0.22604546025368677</v>
      </c>
      <c r="H14" s="26">
        <f t="shared" si="1"/>
        <v>27.158880887132767</v>
      </c>
      <c r="I14" s="21"/>
    </row>
    <row r="15" spans="1:9" ht="15">
      <c r="A15" s="16" t="s">
        <v>21</v>
      </c>
      <c r="B15" s="17">
        <v>285.83</v>
      </c>
      <c r="C15" s="27">
        <v>375.23</v>
      </c>
      <c r="D15" s="27">
        <v>322.4</v>
      </c>
      <c r="E15" s="27">
        <v>369.42</v>
      </c>
      <c r="F15" s="28">
        <v>359.64</v>
      </c>
      <c r="G15" s="20">
        <f t="shared" si="0"/>
        <v>-2.6473932109793736</v>
      </c>
      <c r="H15" s="20">
        <f t="shared" si="1"/>
        <v>25.823041668124418</v>
      </c>
      <c r="I15" s="21"/>
    </row>
    <row r="16" spans="1:9" ht="15">
      <c r="A16" s="16" t="s">
        <v>22</v>
      </c>
      <c r="B16" s="17">
        <v>305.89</v>
      </c>
      <c r="C16" s="27">
        <v>395.31</v>
      </c>
      <c r="D16" s="27">
        <v>382.69</v>
      </c>
      <c r="E16" s="27">
        <v>367.37</v>
      </c>
      <c r="F16" s="28">
        <v>378.23</v>
      </c>
      <c r="G16" s="20">
        <f t="shared" si="0"/>
        <v>2.9561477529466202</v>
      </c>
      <c r="H16" s="20">
        <f t="shared" si="1"/>
        <v>23.649024159011418</v>
      </c>
      <c r="I16" s="21"/>
    </row>
    <row r="17" spans="1:9" ht="15">
      <c r="A17" s="16" t="s">
        <v>23</v>
      </c>
      <c r="B17" s="17">
        <v>298.49</v>
      </c>
      <c r="C17" s="27">
        <v>388.67</v>
      </c>
      <c r="D17" s="27">
        <v>380.01</v>
      </c>
      <c r="E17" s="27">
        <v>376.61</v>
      </c>
      <c r="F17" s="28">
        <v>370.69</v>
      </c>
      <c r="G17" s="20">
        <f t="shared" si="0"/>
        <v>-1.5719178991529787</v>
      </c>
      <c r="H17" s="20">
        <f t="shared" si="1"/>
        <v>24.188415022278804</v>
      </c>
      <c r="I17" s="21"/>
    </row>
    <row r="18" spans="1:9" ht="15">
      <c r="A18" s="22" t="s">
        <v>24</v>
      </c>
      <c r="B18" s="23">
        <v>302.64</v>
      </c>
      <c r="C18" s="29">
        <v>392.49</v>
      </c>
      <c r="D18" s="29">
        <v>377.32</v>
      </c>
      <c r="E18" s="29">
        <v>370.86</v>
      </c>
      <c r="F18" s="30">
        <v>374.69</v>
      </c>
      <c r="G18" s="26">
        <f t="shared" si="0"/>
        <v>1.0327347246939382</v>
      </c>
      <c r="H18" s="26">
        <f t="shared" si="1"/>
        <v>23.80716362675126</v>
      </c>
      <c r="I18" s="21"/>
    </row>
    <row r="19" spans="1:9" ht="15">
      <c r="A19" s="16" t="s">
        <v>25</v>
      </c>
      <c r="B19" s="17">
        <v>235.52</v>
      </c>
      <c r="C19" s="27">
        <v>302.05</v>
      </c>
      <c r="D19" s="27">
        <v>348.24</v>
      </c>
      <c r="E19" s="27">
        <v>323.57</v>
      </c>
      <c r="F19" s="28">
        <v>318.52</v>
      </c>
      <c r="G19" s="20">
        <f t="shared" si="0"/>
        <v>-1.560713292332423</v>
      </c>
      <c r="H19" s="20">
        <f t="shared" si="1"/>
        <v>35.241168478260875</v>
      </c>
      <c r="I19" s="21"/>
    </row>
    <row r="20" spans="1:9" ht="15">
      <c r="A20" s="16" t="s">
        <v>26</v>
      </c>
      <c r="B20" s="17">
        <v>259</v>
      </c>
      <c r="C20" s="27">
        <v>344.29</v>
      </c>
      <c r="D20" s="27">
        <v>324.26</v>
      </c>
      <c r="E20" s="27">
        <v>352.78</v>
      </c>
      <c r="F20" s="28">
        <v>322.03</v>
      </c>
      <c r="G20" s="20">
        <f>F20/E20*100-100</f>
        <v>-8.71648052610692</v>
      </c>
      <c r="H20" s="20">
        <f t="shared" si="1"/>
        <v>24.335907335907336</v>
      </c>
      <c r="I20" s="21"/>
    </row>
    <row r="21" spans="1:9" ht="15">
      <c r="A21" s="22" t="s">
        <v>28</v>
      </c>
      <c r="B21" s="32">
        <v>264.97</v>
      </c>
      <c r="C21" s="33">
        <v>347.11</v>
      </c>
      <c r="D21" s="33">
        <v>346.85</v>
      </c>
      <c r="E21" s="33">
        <v>356.42</v>
      </c>
      <c r="F21" s="34">
        <v>328.9</v>
      </c>
      <c r="G21" s="35">
        <f>F21/E21*100-100</f>
        <v>-7.721227764996357</v>
      </c>
      <c r="H21" s="26">
        <f>F21/B21*100-100</f>
        <v>24.12725968977618</v>
      </c>
      <c r="I21" s="21"/>
    </row>
    <row r="22" spans="1:9" ht="15">
      <c r="A22" s="36" t="s">
        <v>29</v>
      </c>
      <c r="B22" s="37">
        <v>308.73</v>
      </c>
      <c r="C22" s="38">
        <v>393.88</v>
      </c>
      <c r="D22" s="38">
        <v>386.28</v>
      </c>
      <c r="E22" s="38">
        <v>386.07</v>
      </c>
      <c r="F22" s="38">
        <v>380.73</v>
      </c>
      <c r="G22" s="39">
        <f>F22/E22*100-100</f>
        <v>-1.3831688553889165</v>
      </c>
      <c r="H22" s="40">
        <f>F22/B22*100-100</f>
        <v>23.321348751336117</v>
      </c>
      <c r="I22" s="21"/>
    </row>
    <row r="23" spans="1:9" ht="15">
      <c r="A23" s="41" t="s">
        <v>30</v>
      </c>
      <c r="B23" s="41"/>
      <c r="C23" s="41"/>
      <c r="D23" s="41"/>
      <c r="E23" s="41"/>
      <c r="F23" s="41"/>
      <c r="G23" s="41"/>
      <c r="H23" s="41"/>
      <c r="I23" s="21"/>
    </row>
    <row r="24" spans="1:9" ht="15">
      <c r="A24" s="42" t="s">
        <v>14</v>
      </c>
      <c r="B24" s="44" t="s">
        <v>12</v>
      </c>
      <c r="C24" s="45">
        <v>372.41</v>
      </c>
      <c r="D24" s="45">
        <v>396.3</v>
      </c>
      <c r="E24" s="45">
        <v>388.02</v>
      </c>
      <c r="F24" s="46" t="s">
        <v>12</v>
      </c>
      <c r="G24" s="20" t="s">
        <v>13</v>
      </c>
      <c r="H24" s="43" t="s">
        <v>13</v>
      </c>
      <c r="I24" s="21"/>
    </row>
    <row r="25" spans="1:9" ht="15">
      <c r="A25" s="22" t="s">
        <v>16</v>
      </c>
      <c r="B25" s="44" t="s">
        <v>12</v>
      </c>
      <c r="C25" s="26">
        <v>373.98</v>
      </c>
      <c r="D25" s="26">
        <v>390.84</v>
      </c>
      <c r="E25" s="26">
        <v>378.89</v>
      </c>
      <c r="F25" s="47" t="s">
        <v>12</v>
      </c>
      <c r="G25" s="26" t="s">
        <v>13</v>
      </c>
      <c r="H25" s="48" t="s">
        <v>13</v>
      </c>
      <c r="I25" s="21"/>
    </row>
    <row r="26" spans="1:9" ht="15">
      <c r="A26" s="16" t="s">
        <v>17</v>
      </c>
      <c r="B26" s="49" t="s">
        <v>12</v>
      </c>
      <c r="C26" s="20">
        <v>416.06</v>
      </c>
      <c r="D26" s="20" t="s">
        <v>13</v>
      </c>
      <c r="E26" s="20">
        <v>386.04</v>
      </c>
      <c r="F26" s="31" t="s">
        <v>12</v>
      </c>
      <c r="G26" s="20" t="s">
        <v>13</v>
      </c>
      <c r="H26" s="43" t="s">
        <v>13</v>
      </c>
      <c r="I26" s="21"/>
    </row>
    <row r="27" spans="1:9" ht="15">
      <c r="A27" s="16" t="s">
        <v>18</v>
      </c>
      <c r="B27" s="17">
        <v>312.08</v>
      </c>
      <c r="C27" s="20">
        <v>399.69</v>
      </c>
      <c r="D27" s="20">
        <v>387.95</v>
      </c>
      <c r="E27" s="20">
        <v>374.44</v>
      </c>
      <c r="F27" s="31" t="s">
        <v>12</v>
      </c>
      <c r="G27" s="20" t="s">
        <v>13</v>
      </c>
      <c r="H27" s="43" t="s">
        <v>13</v>
      </c>
      <c r="I27" s="21"/>
    </row>
    <row r="28" spans="1:9" ht="15">
      <c r="A28" s="16" t="s">
        <v>19</v>
      </c>
      <c r="B28" s="17" t="s">
        <v>12</v>
      </c>
      <c r="C28" s="20">
        <v>407.85</v>
      </c>
      <c r="D28" s="20">
        <v>377.18</v>
      </c>
      <c r="E28" s="20" t="s">
        <v>12</v>
      </c>
      <c r="F28" s="31" t="s">
        <v>12</v>
      </c>
      <c r="G28" s="20" t="s">
        <v>13</v>
      </c>
      <c r="H28" s="43" t="s">
        <v>13</v>
      </c>
      <c r="I28" s="21"/>
    </row>
    <row r="29" spans="1:9" ht="15">
      <c r="A29" s="22" t="s">
        <v>20</v>
      </c>
      <c r="B29" s="23">
        <v>311.74</v>
      </c>
      <c r="C29" s="26">
        <v>405.17</v>
      </c>
      <c r="D29" s="26">
        <v>381.63</v>
      </c>
      <c r="E29" s="26">
        <v>377.42</v>
      </c>
      <c r="F29" s="47">
        <v>378.26</v>
      </c>
      <c r="G29" s="26">
        <f>F29/E29*100-100</f>
        <v>0.22256372211329278</v>
      </c>
      <c r="H29" s="48">
        <f>F29/B29*100-100</f>
        <v>21.338294732790146</v>
      </c>
      <c r="I29" s="21"/>
    </row>
    <row r="30" spans="1:9" ht="15">
      <c r="A30" s="16" t="s">
        <v>21</v>
      </c>
      <c r="B30" s="50" t="s">
        <v>12</v>
      </c>
      <c r="C30" s="20">
        <v>384.89</v>
      </c>
      <c r="D30" s="45" t="s">
        <v>12</v>
      </c>
      <c r="E30" s="20">
        <v>381.32</v>
      </c>
      <c r="F30" s="31">
        <v>384.6</v>
      </c>
      <c r="G30" s="20">
        <f>F30/E30*100-100</f>
        <v>0.8601699360117436</v>
      </c>
      <c r="H30" s="43" t="s">
        <v>13</v>
      </c>
      <c r="I30" s="21"/>
    </row>
    <row r="31" spans="1:9" ht="15">
      <c r="A31" s="16" t="s">
        <v>22</v>
      </c>
      <c r="B31" s="17">
        <v>305.99</v>
      </c>
      <c r="C31" s="27">
        <v>383.66</v>
      </c>
      <c r="D31" s="27">
        <v>380.48</v>
      </c>
      <c r="E31" s="27">
        <v>367.17</v>
      </c>
      <c r="F31" s="28">
        <v>362.58</v>
      </c>
      <c r="G31" s="20">
        <f>F31/E31*100-100</f>
        <v>-1.250102132527175</v>
      </c>
      <c r="H31" s="20">
        <f>F31/B31*100-100</f>
        <v>18.49406843360893</v>
      </c>
      <c r="I31" s="21"/>
    </row>
    <row r="32" spans="1:9" ht="15">
      <c r="A32" s="16" t="s">
        <v>23</v>
      </c>
      <c r="B32" s="17">
        <v>292.92</v>
      </c>
      <c r="C32" s="20">
        <v>391.64</v>
      </c>
      <c r="D32" s="20">
        <v>355.47</v>
      </c>
      <c r="E32" s="20">
        <v>364.34</v>
      </c>
      <c r="F32" s="31" t="s">
        <v>12</v>
      </c>
      <c r="G32" s="20" t="s">
        <v>13</v>
      </c>
      <c r="H32" s="20" t="s">
        <v>13</v>
      </c>
      <c r="I32" s="21"/>
    </row>
    <row r="33" spans="1:9" ht="15">
      <c r="A33" s="22" t="s">
        <v>24</v>
      </c>
      <c r="B33" s="23">
        <v>298.33</v>
      </c>
      <c r="C33" s="29">
        <v>385.42</v>
      </c>
      <c r="D33" s="29">
        <v>369.1</v>
      </c>
      <c r="E33" s="29">
        <v>368.65</v>
      </c>
      <c r="F33" s="30">
        <v>365.81</v>
      </c>
      <c r="G33" s="26">
        <f>F33/E33*100-100</f>
        <v>-0.7703784077037739</v>
      </c>
      <c r="H33" s="26">
        <f>F33/B33*100-100</f>
        <v>22.619247142426175</v>
      </c>
      <c r="I33" s="21"/>
    </row>
    <row r="34" spans="1:9" ht="15">
      <c r="A34" s="16" t="s">
        <v>25</v>
      </c>
      <c r="B34" s="17">
        <v>306.69</v>
      </c>
      <c r="C34" s="27" t="s">
        <v>12</v>
      </c>
      <c r="D34" s="27">
        <v>322.88</v>
      </c>
      <c r="E34" s="27">
        <v>362.36</v>
      </c>
      <c r="F34" s="28" t="s">
        <v>12</v>
      </c>
      <c r="G34" s="20" t="s">
        <v>13</v>
      </c>
      <c r="H34" s="20" t="s">
        <v>13</v>
      </c>
      <c r="I34" s="21"/>
    </row>
    <row r="35" spans="1:9" ht="15">
      <c r="A35" s="16" t="s">
        <v>26</v>
      </c>
      <c r="B35" s="17">
        <v>280.09</v>
      </c>
      <c r="C35" s="27" t="s">
        <v>12</v>
      </c>
      <c r="D35" s="27">
        <v>289.09</v>
      </c>
      <c r="E35" s="27" t="s">
        <v>12</v>
      </c>
      <c r="F35" s="28">
        <v>329.78</v>
      </c>
      <c r="G35" s="20" t="s">
        <v>13</v>
      </c>
      <c r="H35" s="20">
        <f>F35/B35*100-100</f>
        <v>17.740726195151566</v>
      </c>
      <c r="I35" s="21"/>
    </row>
    <row r="36" spans="1:9" ht="15">
      <c r="A36" s="22" t="s">
        <v>28</v>
      </c>
      <c r="B36" s="32">
        <v>290.7</v>
      </c>
      <c r="C36" s="33">
        <v>343.21</v>
      </c>
      <c r="D36" s="33">
        <v>330.88</v>
      </c>
      <c r="E36" s="33">
        <v>362.56</v>
      </c>
      <c r="F36" s="34">
        <v>344.11</v>
      </c>
      <c r="G36" s="35">
        <f>F36/E36*100-100</f>
        <v>-5.088812886142975</v>
      </c>
      <c r="H36" s="26">
        <f>F36/B36*100-100</f>
        <v>18.37289301685587</v>
      </c>
      <c r="I36" s="21"/>
    </row>
    <row r="37" spans="1:9" ht="15">
      <c r="A37" s="51" t="s">
        <v>29</v>
      </c>
      <c r="B37" s="37">
        <v>306.74</v>
      </c>
      <c r="C37" s="37">
        <v>387.87</v>
      </c>
      <c r="D37" s="37">
        <v>370.12</v>
      </c>
      <c r="E37" s="37">
        <v>372.08</v>
      </c>
      <c r="F37" s="37">
        <v>370.22</v>
      </c>
      <c r="G37" s="52">
        <f>F37/E37*100-100</f>
        <v>-0.49989249623735077</v>
      </c>
      <c r="H37" s="40">
        <f>F37/B37*100-100</f>
        <v>20.69505118341266</v>
      </c>
      <c r="I37" s="21"/>
    </row>
    <row r="38" spans="1:9" ht="15" customHeight="1">
      <c r="A38" s="41" t="s">
        <v>31</v>
      </c>
      <c r="B38" s="41"/>
      <c r="C38" s="41"/>
      <c r="D38" s="41"/>
      <c r="E38" s="41"/>
      <c r="F38" s="41"/>
      <c r="G38" s="41"/>
      <c r="H38" s="41"/>
      <c r="I38" s="21"/>
    </row>
    <row r="39" spans="1:9" ht="15" customHeight="1">
      <c r="A39" s="53" t="s">
        <v>15</v>
      </c>
      <c r="B39" s="54" t="s">
        <v>12</v>
      </c>
      <c r="C39" s="55" t="s">
        <v>12</v>
      </c>
      <c r="D39" s="55">
        <v>368.68</v>
      </c>
      <c r="E39" s="55" t="s">
        <v>12</v>
      </c>
      <c r="F39" s="56" t="s">
        <v>12</v>
      </c>
      <c r="G39" s="57" t="s">
        <v>13</v>
      </c>
      <c r="H39" s="57" t="s">
        <v>13</v>
      </c>
      <c r="I39" s="21"/>
    </row>
    <row r="40" spans="1:9" ht="15" customHeight="1">
      <c r="A40" s="58" t="s">
        <v>16</v>
      </c>
      <c r="B40" s="59" t="s">
        <v>12</v>
      </c>
      <c r="C40" s="60" t="s">
        <v>12</v>
      </c>
      <c r="D40" s="61">
        <v>360.58</v>
      </c>
      <c r="E40" s="60" t="s">
        <v>12</v>
      </c>
      <c r="F40" s="62" t="s">
        <v>12</v>
      </c>
      <c r="G40" s="57" t="s">
        <v>13</v>
      </c>
      <c r="H40" s="63" t="s">
        <v>13</v>
      </c>
      <c r="I40" s="21"/>
    </row>
    <row r="41" spans="1:9" ht="15" customHeight="1">
      <c r="A41" s="64" t="s">
        <v>18</v>
      </c>
      <c r="B41" s="59">
        <v>292.54</v>
      </c>
      <c r="C41" s="60">
        <v>395.32</v>
      </c>
      <c r="D41" s="60">
        <v>394.97</v>
      </c>
      <c r="E41" s="60" t="s">
        <v>12</v>
      </c>
      <c r="F41" s="62">
        <v>334.53</v>
      </c>
      <c r="G41" s="65" t="s">
        <v>13</v>
      </c>
      <c r="H41" s="66">
        <f>F41/B41*100-100</f>
        <v>14.353592671087682</v>
      </c>
      <c r="I41" s="21"/>
    </row>
    <row r="42" spans="1:9" ht="15">
      <c r="A42" s="16" t="s">
        <v>19</v>
      </c>
      <c r="B42" s="17">
        <v>281.53</v>
      </c>
      <c r="C42" s="27">
        <v>368.81</v>
      </c>
      <c r="D42" s="27">
        <v>382.22</v>
      </c>
      <c r="E42" s="27">
        <v>410.8</v>
      </c>
      <c r="F42" s="28">
        <v>369.11</v>
      </c>
      <c r="G42" s="20">
        <f>F42/E42*100-100</f>
        <v>-10.148490749756562</v>
      </c>
      <c r="H42" s="20">
        <f>F42/B42*100-100</f>
        <v>31.10858523070368</v>
      </c>
      <c r="I42" s="21"/>
    </row>
    <row r="43" spans="1:9" ht="15">
      <c r="A43" s="16" t="s">
        <v>32</v>
      </c>
      <c r="B43" s="50">
        <v>281.18</v>
      </c>
      <c r="C43" s="27">
        <v>352.57</v>
      </c>
      <c r="D43" s="27" t="s">
        <v>12</v>
      </c>
      <c r="E43" s="27">
        <v>349.72</v>
      </c>
      <c r="F43" s="28">
        <v>362.36</v>
      </c>
      <c r="G43" s="20">
        <f>F43/E43*100-100</f>
        <v>3.6143200274505176</v>
      </c>
      <c r="H43" s="20">
        <f>F43/B43*100-100</f>
        <v>28.8711857173341</v>
      </c>
      <c r="I43" s="21"/>
    </row>
    <row r="44" spans="1:9" ht="15">
      <c r="A44" s="22" t="s">
        <v>20</v>
      </c>
      <c r="B44" s="23">
        <v>282.71</v>
      </c>
      <c r="C44" s="29">
        <v>370.23</v>
      </c>
      <c r="D44" s="29">
        <v>374.1</v>
      </c>
      <c r="E44" s="29">
        <v>389.48</v>
      </c>
      <c r="F44" s="30">
        <v>363.95</v>
      </c>
      <c r="G44" s="26">
        <f>F44/E44*100-100</f>
        <v>-6.554893704426419</v>
      </c>
      <c r="H44" s="26">
        <f>F44/B44*100-100</f>
        <v>28.73616073007676</v>
      </c>
      <c r="I44" s="21"/>
    </row>
    <row r="45" spans="1:9" ht="15">
      <c r="A45" s="16" t="s">
        <v>21</v>
      </c>
      <c r="B45" s="17">
        <v>270.15</v>
      </c>
      <c r="C45" s="27">
        <v>377.13</v>
      </c>
      <c r="D45" s="27" t="s">
        <v>12</v>
      </c>
      <c r="E45" s="27">
        <v>314.67</v>
      </c>
      <c r="F45" s="28" t="s">
        <v>12</v>
      </c>
      <c r="G45" s="26" t="s">
        <v>13</v>
      </c>
      <c r="H45" s="20" t="s">
        <v>13</v>
      </c>
      <c r="I45" s="21"/>
    </row>
    <row r="46" spans="1:9" ht="15">
      <c r="A46" s="16" t="s">
        <v>22</v>
      </c>
      <c r="B46" s="17">
        <v>280.03</v>
      </c>
      <c r="C46" s="27">
        <v>365.37</v>
      </c>
      <c r="D46" s="27">
        <v>357.67</v>
      </c>
      <c r="E46" s="27">
        <v>364.13</v>
      </c>
      <c r="F46" s="28">
        <v>352.33</v>
      </c>
      <c r="G46" s="20">
        <f>F46/E46*100-100</f>
        <v>-3.2406008842995675</v>
      </c>
      <c r="H46" s="20">
        <f>F46/B46*100-100</f>
        <v>25.81866228618364</v>
      </c>
      <c r="I46" s="21"/>
    </row>
    <row r="47" spans="1:9" ht="15">
      <c r="A47" s="16" t="s">
        <v>23</v>
      </c>
      <c r="B47" s="17">
        <v>292.82</v>
      </c>
      <c r="C47" s="27">
        <v>377.83</v>
      </c>
      <c r="D47" s="27">
        <v>371.69</v>
      </c>
      <c r="E47" s="27">
        <v>374.23</v>
      </c>
      <c r="F47" s="28">
        <v>366.68</v>
      </c>
      <c r="G47" s="67">
        <f aca="true" t="shared" si="2" ref="G47:G55">F47/E47*100-100</f>
        <v>-2.017475883814768</v>
      </c>
      <c r="H47" s="20">
        <f aca="true" t="shared" si="3" ref="H47:H55">F47/B47*100-100</f>
        <v>25.223686906632054</v>
      </c>
      <c r="I47" s="21"/>
    </row>
    <row r="48" spans="1:9" ht="15">
      <c r="A48" s="16" t="s">
        <v>33</v>
      </c>
      <c r="B48" s="17">
        <v>285.52</v>
      </c>
      <c r="C48" s="27">
        <v>366.43</v>
      </c>
      <c r="D48" s="27">
        <v>357.65</v>
      </c>
      <c r="E48" s="27">
        <v>362.55</v>
      </c>
      <c r="F48" s="28">
        <v>338.3</v>
      </c>
      <c r="G48" s="67">
        <f t="shared" si="2"/>
        <v>-6.688732588608474</v>
      </c>
      <c r="H48" s="20">
        <f t="shared" si="3"/>
        <v>18.485570187727674</v>
      </c>
      <c r="I48" s="21"/>
    </row>
    <row r="49" spans="1:9" ht="15">
      <c r="A49" s="16" t="s">
        <v>34</v>
      </c>
      <c r="B49" s="17">
        <v>294.4</v>
      </c>
      <c r="C49" s="27" t="s">
        <v>12</v>
      </c>
      <c r="D49" s="27" t="s">
        <v>12</v>
      </c>
      <c r="E49" s="27" t="s">
        <v>12</v>
      </c>
      <c r="F49" s="28" t="s">
        <v>12</v>
      </c>
      <c r="G49" s="20" t="s">
        <v>13</v>
      </c>
      <c r="H49" s="20" t="s">
        <v>13</v>
      </c>
      <c r="I49" s="21"/>
    </row>
    <row r="50" spans="1:9" ht="15">
      <c r="A50" s="22" t="s">
        <v>24</v>
      </c>
      <c r="B50" s="23">
        <v>289.41</v>
      </c>
      <c r="C50" s="29">
        <v>374.32</v>
      </c>
      <c r="D50" s="29">
        <v>366.35</v>
      </c>
      <c r="E50" s="29">
        <v>370.59</v>
      </c>
      <c r="F50" s="30">
        <v>359.97</v>
      </c>
      <c r="G50" s="68">
        <f t="shared" si="2"/>
        <v>-2.865700639520753</v>
      </c>
      <c r="H50" s="26">
        <f t="shared" si="3"/>
        <v>24.38063646729553</v>
      </c>
      <c r="I50" s="21"/>
    </row>
    <row r="51" spans="1:9" ht="15">
      <c r="A51" s="16" t="s">
        <v>25</v>
      </c>
      <c r="B51" s="17">
        <v>238.15</v>
      </c>
      <c r="C51" s="27">
        <v>310.24</v>
      </c>
      <c r="D51" s="27">
        <v>299.12</v>
      </c>
      <c r="E51" s="27">
        <v>309.19</v>
      </c>
      <c r="F51" s="28">
        <v>307.31</v>
      </c>
      <c r="G51" s="67">
        <f t="shared" si="2"/>
        <v>-0.6080403635305203</v>
      </c>
      <c r="H51" s="20">
        <f t="shared" si="3"/>
        <v>29.04052068024353</v>
      </c>
      <c r="I51" s="21"/>
    </row>
    <row r="52" spans="1:9" ht="15">
      <c r="A52" s="16" t="s">
        <v>26</v>
      </c>
      <c r="B52" s="17">
        <v>263.65</v>
      </c>
      <c r="C52" s="27">
        <v>331.07</v>
      </c>
      <c r="D52" s="27">
        <v>332.4</v>
      </c>
      <c r="E52" s="27">
        <v>337.01</v>
      </c>
      <c r="F52" s="28">
        <v>335.58</v>
      </c>
      <c r="G52" s="67">
        <f t="shared" si="2"/>
        <v>-0.4243197531230578</v>
      </c>
      <c r="H52" s="20">
        <f t="shared" si="3"/>
        <v>27.28238194576143</v>
      </c>
      <c r="I52" s="21"/>
    </row>
    <row r="53" spans="1:9" ht="15">
      <c r="A53" s="16" t="s">
        <v>27</v>
      </c>
      <c r="B53" s="17">
        <v>262.5</v>
      </c>
      <c r="C53" s="27">
        <v>346.64</v>
      </c>
      <c r="D53" s="27">
        <v>335.86</v>
      </c>
      <c r="E53" s="27">
        <v>329.33</v>
      </c>
      <c r="F53" s="28">
        <v>330.43</v>
      </c>
      <c r="G53" s="67">
        <f t="shared" si="2"/>
        <v>0.3340114778489749</v>
      </c>
      <c r="H53" s="20">
        <f t="shared" si="3"/>
        <v>25.878095238095227</v>
      </c>
      <c r="I53" s="21"/>
    </row>
    <row r="54" spans="1:9" ht="15">
      <c r="A54" s="22" t="s">
        <v>28</v>
      </c>
      <c r="B54" s="32">
        <v>256.04</v>
      </c>
      <c r="C54" s="33">
        <v>328.32</v>
      </c>
      <c r="D54" s="33">
        <v>324.42</v>
      </c>
      <c r="E54" s="33">
        <v>326.67</v>
      </c>
      <c r="F54" s="34">
        <v>325.64</v>
      </c>
      <c r="G54" s="68">
        <f t="shared" si="2"/>
        <v>-0.3153029050724001</v>
      </c>
      <c r="H54" s="26">
        <f t="shared" si="3"/>
        <v>27.183252616778603</v>
      </c>
      <c r="I54" s="21"/>
    </row>
    <row r="55" spans="1:9" ht="15" customHeight="1">
      <c r="A55" s="36" t="s">
        <v>29</v>
      </c>
      <c r="B55" s="37">
        <v>269.77</v>
      </c>
      <c r="C55" s="37">
        <v>349.96</v>
      </c>
      <c r="D55" s="37">
        <v>344.46</v>
      </c>
      <c r="E55" s="37">
        <v>348.55</v>
      </c>
      <c r="F55" s="37">
        <v>340</v>
      </c>
      <c r="G55" s="39">
        <f t="shared" si="2"/>
        <v>-2.453019652847516</v>
      </c>
      <c r="H55" s="40">
        <f t="shared" si="3"/>
        <v>26.033287615376068</v>
      </c>
      <c r="I55" s="21"/>
    </row>
    <row r="56" spans="1:9" ht="15" customHeight="1">
      <c r="A56" s="41" t="s">
        <v>35</v>
      </c>
      <c r="B56" s="41"/>
      <c r="C56" s="41"/>
      <c r="D56" s="41"/>
      <c r="E56" s="41"/>
      <c r="F56" s="41"/>
      <c r="G56" s="41"/>
      <c r="H56" s="41"/>
      <c r="I56" s="21"/>
    </row>
    <row r="57" spans="1:9" ht="15" customHeight="1">
      <c r="A57" s="53" t="s">
        <v>15</v>
      </c>
      <c r="B57" s="69">
        <v>352.64</v>
      </c>
      <c r="C57" s="70" t="s">
        <v>12</v>
      </c>
      <c r="D57" s="70">
        <v>456.59</v>
      </c>
      <c r="E57" s="70">
        <v>395.53</v>
      </c>
      <c r="F57" s="71">
        <v>440.85</v>
      </c>
      <c r="G57" s="72">
        <f>F57/E57*100-100</f>
        <v>11.458043637650746</v>
      </c>
      <c r="H57" s="72">
        <f>F57/B57*100-100</f>
        <v>25.01417876588023</v>
      </c>
      <c r="I57" s="21"/>
    </row>
    <row r="58" spans="1:9" ht="15" customHeight="1">
      <c r="A58" s="58" t="s">
        <v>16</v>
      </c>
      <c r="B58" s="73">
        <v>341.37</v>
      </c>
      <c r="C58" s="29">
        <v>364.48</v>
      </c>
      <c r="D58" s="29">
        <v>452.36</v>
      </c>
      <c r="E58" s="29">
        <v>395.63</v>
      </c>
      <c r="F58" s="30">
        <v>431.21</v>
      </c>
      <c r="G58" s="63">
        <f>F58/E58*100-100</f>
        <v>8.993251270126137</v>
      </c>
      <c r="H58" s="63">
        <f aca="true" t="shared" si="4" ref="H58:H69">F58/B58*100-100</f>
        <v>26.317485426370197</v>
      </c>
      <c r="I58" s="21"/>
    </row>
    <row r="59" spans="1:9" ht="15">
      <c r="A59" s="16" t="s">
        <v>18</v>
      </c>
      <c r="B59" s="49">
        <v>272.96</v>
      </c>
      <c r="C59" s="27">
        <v>336.38</v>
      </c>
      <c r="D59" s="27" t="s">
        <v>12</v>
      </c>
      <c r="E59" s="27" t="s">
        <v>12</v>
      </c>
      <c r="F59" s="28">
        <v>324.17</v>
      </c>
      <c r="G59" s="66" t="s">
        <v>13</v>
      </c>
      <c r="H59" s="66">
        <f t="shared" si="4"/>
        <v>18.760990621336475</v>
      </c>
      <c r="I59" s="21"/>
    </row>
    <row r="60" spans="1:9" ht="15">
      <c r="A60" s="16" t="s">
        <v>19</v>
      </c>
      <c r="B60" s="17">
        <v>309.19</v>
      </c>
      <c r="C60" s="27">
        <v>368.89</v>
      </c>
      <c r="D60" s="27">
        <v>407.5</v>
      </c>
      <c r="E60" s="27">
        <v>348.3</v>
      </c>
      <c r="F60" s="28">
        <v>381.93</v>
      </c>
      <c r="G60" s="20">
        <f>F60/E60*100-100</f>
        <v>9.655469422911295</v>
      </c>
      <c r="H60" s="20">
        <f t="shared" si="4"/>
        <v>23.525987257026443</v>
      </c>
      <c r="I60" s="21"/>
    </row>
    <row r="61" spans="1:9" ht="15">
      <c r="A61" s="16" t="s">
        <v>32</v>
      </c>
      <c r="B61" s="49">
        <v>286.02</v>
      </c>
      <c r="C61" s="27" t="s">
        <v>12</v>
      </c>
      <c r="D61" s="27">
        <v>374.93</v>
      </c>
      <c r="E61" s="27" t="s">
        <v>12</v>
      </c>
      <c r="F61" s="28" t="s">
        <v>12</v>
      </c>
      <c r="G61" s="20" t="s">
        <v>13</v>
      </c>
      <c r="H61" s="20" t="s">
        <v>13</v>
      </c>
      <c r="I61" s="21"/>
    </row>
    <row r="62" spans="1:9" ht="15">
      <c r="A62" s="22" t="s">
        <v>20</v>
      </c>
      <c r="B62" s="74">
        <v>300.33</v>
      </c>
      <c r="C62" s="75">
        <v>376.63</v>
      </c>
      <c r="D62" s="75">
        <v>400.76</v>
      </c>
      <c r="E62" s="75">
        <v>349.16</v>
      </c>
      <c r="F62" s="76">
        <v>375.83</v>
      </c>
      <c r="G62" s="26">
        <f>F62/E62*100-100</f>
        <v>7.638331996792289</v>
      </c>
      <c r="H62" s="26">
        <f t="shared" si="4"/>
        <v>25.139013751539977</v>
      </c>
      <c r="I62" s="21"/>
    </row>
    <row r="63" spans="1:9" ht="15">
      <c r="A63" s="16" t="s">
        <v>22</v>
      </c>
      <c r="B63" s="17">
        <v>252.72</v>
      </c>
      <c r="C63" s="27">
        <v>343.3</v>
      </c>
      <c r="D63" s="27">
        <v>343.34</v>
      </c>
      <c r="E63" s="27">
        <v>333.72</v>
      </c>
      <c r="F63" s="28">
        <v>347.82</v>
      </c>
      <c r="G63" s="20">
        <f>F63/E63*100-100</f>
        <v>4.22509888529305</v>
      </c>
      <c r="H63" s="20">
        <f>F63/B63*100-100</f>
        <v>37.63057929724596</v>
      </c>
      <c r="I63" s="21"/>
    </row>
    <row r="64" spans="1:9" ht="15">
      <c r="A64" s="16" t="s">
        <v>23</v>
      </c>
      <c r="B64" s="77">
        <v>286.67</v>
      </c>
      <c r="C64" s="67">
        <v>371.11</v>
      </c>
      <c r="D64" s="67">
        <v>372.22</v>
      </c>
      <c r="E64" s="67">
        <v>370.56</v>
      </c>
      <c r="F64" s="78">
        <v>364.42</v>
      </c>
      <c r="G64" s="20">
        <f>F64/E64*100-100</f>
        <v>-1.656951640759928</v>
      </c>
      <c r="H64" s="67">
        <f t="shared" si="4"/>
        <v>27.12177765374821</v>
      </c>
      <c r="I64" s="21"/>
    </row>
    <row r="65" spans="1:9" ht="15">
      <c r="A65" s="16" t="s">
        <v>33</v>
      </c>
      <c r="B65" s="17">
        <v>264.16</v>
      </c>
      <c r="C65" s="27">
        <v>384.17</v>
      </c>
      <c r="D65" s="27">
        <v>373.14</v>
      </c>
      <c r="E65" s="27">
        <v>370.48</v>
      </c>
      <c r="F65" s="28">
        <v>361.56</v>
      </c>
      <c r="G65" s="20">
        <f>F65/E65*100-100</f>
        <v>-2.4076873245519295</v>
      </c>
      <c r="H65" s="67">
        <f t="shared" si="4"/>
        <v>36.87159297395516</v>
      </c>
      <c r="I65" s="21"/>
    </row>
    <row r="66" spans="1:9" ht="15">
      <c r="A66" s="22" t="s">
        <v>24</v>
      </c>
      <c r="B66" s="23">
        <v>277.43</v>
      </c>
      <c r="C66" s="29">
        <v>365.74</v>
      </c>
      <c r="D66" s="29">
        <v>366.67</v>
      </c>
      <c r="E66" s="29">
        <v>368.18</v>
      </c>
      <c r="F66" s="30">
        <v>362.3</v>
      </c>
      <c r="G66" s="68">
        <f aca="true" t="shared" si="5" ref="G66:G72">F66/E66*100-100</f>
        <v>-1.597044923678638</v>
      </c>
      <c r="H66" s="68">
        <f t="shared" si="4"/>
        <v>30.591500558699494</v>
      </c>
      <c r="I66" s="21"/>
    </row>
    <row r="67" spans="1:9" ht="15">
      <c r="A67" s="16" t="s">
        <v>25</v>
      </c>
      <c r="B67" s="17">
        <v>192.68</v>
      </c>
      <c r="C67" s="27" t="s">
        <v>12</v>
      </c>
      <c r="D67" s="27" t="s">
        <v>12</v>
      </c>
      <c r="E67" s="27">
        <v>304.33</v>
      </c>
      <c r="F67" s="28">
        <v>268.38</v>
      </c>
      <c r="G67" s="67">
        <f t="shared" si="5"/>
        <v>-11.812834751749747</v>
      </c>
      <c r="H67" s="67">
        <f t="shared" si="4"/>
        <v>39.28793855096532</v>
      </c>
      <c r="I67" s="21"/>
    </row>
    <row r="68" spans="1:9" ht="15">
      <c r="A68" s="16" t="s">
        <v>26</v>
      </c>
      <c r="B68" s="17">
        <v>242</v>
      </c>
      <c r="C68" s="27">
        <v>296.85</v>
      </c>
      <c r="D68" s="27">
        <v>314.78</v>
      </c>
      <c r="E68" s="27">
        <v>312.05</v>
      </c>
      <c r="F68" s="28">
        <v>322.28</v>
      </c>
      <c r="G68" s="20">
        <f t="shared" si="5"/>
        <v>3.278320781925956</v>
      </c>
      <c r="H68" s="67">
        <f t="shared" si="4"/>
        <v>33.173553719008254</v>
      </c>
      <c r="I68" s="21"/>
    </row>
    <row r="69" spans="1:9" ht="15">
      <c r="A69" s="16" t="s">
        <v>27</v>
      </c>
      <c r="B69" s="17">
        <v>250.99</v>
      </c>
      <c r="C69" s="27" t="s">
        <v>12</v>
      </c>
      <c r="D69" s="27">
        <v>334.14</v>
      </c>
      <c r="E69" s="27" t="s">
        <v>12</v>
      </c>
      <c r="F69" s="28">
        <v>321.99</v>
      </c>
      <c r="G69" s="20" t="s">
        <v>13</v>
      </c>
      <c r="H69" s="67">
        <f t="shared" si="4"/>
        <v>28.287979600780915</v>
      </c>
      <c r="I69" s="21"/>
    </row>
    <row r="70" spans="1:9" ht="15">
      <c r="A70" s="22" t="s">
        <v>28</v>
      </c>
      <c r="B70" s="79">
        <v>244.56</v>
      </c>
      <c r="C70" s="80">
        <v>297.06</v>
      </c>
      <c r="D70" s="80">
        <v>319.62</v>
      </c>
      <c r="E70" s="80">
        <v>311.08</v>
      </c>
      <c r="F70" s="81">
        <v>314.04</v>
      </c>
      <c r="G70" s="26">
        <f t="shared" si="5"/>
        <v>0.9515237238009604</v>
      </c>
      <c r="H70" s="68">
        <f>F70/B70*100-100</f>
        <v>28.410206084396492</v>
      </c>
      <c r="I70" s="21"/>
    </row>
    <row r="71" spans="1:9" ht="15">
      <c r="A71" s="82" t="s">
        <v>29</v>
      </c>
      <c r="B71" s="83">
        <v>281.28</v>
      </c>
      <c r="C71" s="83">
        <v>359.56</v>
      </c>
      <c r="D71" s="83">
        <v>374.14</v>
      </c>
      <c r="E71" s="83">
        <v>357.63</v>
      </c>
      <c r="F71" s="83">
        <v>369.18</v>
      </c>
      <c r="G71" s="84">
        <f t="shared" si="5"/>
        <v>3.22959483264826</v>
      </c>
      <c r="H71" s="85">
        <f>F71/B71*100-100</f>
        <v>31.25000000000003</v>
      </c>
      <c r="I71" s="21"/>
    </row>
    <row r="72" spans="1:9" ht="15">
      <c r="A72" s="86" t="s">
        <v>36</v>
      </c>
      <c r="B72" s="87">
        <v>284.69</v>
      </c>
      <c r="C72" s="88">
        <v>365.71</v>
      </c>
      <c r="D72" s="88">
        <v>361.31</v>
      </c>
      <c r="E72" s="88">
        <v>358.71</v>
      </c>
      <c r="F72" s="88">
        <v>356.16</v>
      </c>
      <c r="G72" s="89">
        <f t="shared" si="5"/>
        <v>-0.7108806556828569</v>
      </c>
      <c r="H72" s="90">
        <f>F72/B72*100-100</f>
        <v>25.104499631177774</v>
      </c>
      <c r="I72" s="21"/>
    </row>
    <row r="73" spans="1:8" ht="15">
      <c r="A73" s="91"/>
      <c r="C73" s="91"/>
      <c r="D73" s="91"/>
      <c r="E73" s="91"/>
      <c r="F73" s="91"/>
      <c r="G73" s="91"/>
      <c r="H73" s="91"/>
    </row>
    <row r="74" spans="1:8" ht="15">
      <c r="A74" s="92" t="s">
        <v>37</v>
      </c>
      <c r="B74" s="92"/>
      <c r="C74" s="92"/>
      <c r="D74" s="92"/>
      <c r="E74" s="92"/>
      <c r="F74" s="92"/>
      <c r="G74" s="92"/>
      <c r="H74" s="93"/>
    </row>
    <row r="75" spans="1:8" ht="15">
      <c r="A75" s="94" t="s">
        <v>38</v>
      </c>
      <c r="B75" s="92"/>
      <c r="C75" s="92"/>
      <c r="D75" s="92"/>
      <c r="E75" s="92"/>
      <c r="F75" s="92"/>
      <c r="G75" s="92"/>
      <c r="H75" s="93"/>
    </row>
    <row r="76" spans="1:8" ht="15">
      <c r="A76" s="92" t="s">
        <v>39</v>
      </c>
      <c r="B76" s="92"/>
      <c r="C76" s="92"/>
      <c r="D76" s="92"/>
      <c r="E76" s="92"/>
      <c r="F76" s="92"/>
      <c r="G76" s="92"/>
      <c r="H76" s="93"/>
    </row>
    <row r="77" spans="1:8" ht="15">
      <c r="A77" s="92" t="s">
        <v>40</v>
      </c>
      <c r="B77" s="92"/>
      <c r="C77" s="92"/>
      <c r="D77" s="92"/>
      <c r="E77" s="92"/>
      <c r="F77" s="92"/>
      <c r="G77" s="92"/>
      <c r="H77" s="95"/>
    </row>
    <row r="78" ht="15">
      <c r="A78" s="96" t="s">
        <v>41</v>
      </c>
    </row>
    <row r="79" spans="1:6" ht="15">
      <c r="A79" s="92"/>
      <c r="F79" s="97" t="s">
        <v>42</v>
      </c>
    </row>
    <row r="80" ht="15">
      <c r="F80" s="97" t="s">
        <v>43</v>
      </c>
    </row>
  </sheetData>
  <sheetProtection/>
  <mergeCells count="8">
    <mergeCell ref="A38:H38"/>
    <mergeCell ref="A56:H56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2022-11-03T12:43:23Z</dcterms:created>
  <dcterms:modified xsi:type="dcterms:W3CDTF">2022-11-03T12:44:49Z</dcterms:modified>
  <cp:category/>
  <cp:version/>
  <cp:contentType/>
  <cp:contentStatus/>
</cp:coreProperties>
</file>