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15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<sst xmlns="http://schemas.openxmlformats.org/spreadsheetml/2006/main" count="194" uniqueCount="42">
  <si>
    <t xml:space="preserve">Galvijų supirkimo kainos Lietuvos įmonėse 2022 m. 41–44 sav., EUR/100 kg skerdenų (be PVM)  </t>
  </si>
  <si>
    <t>Kategorija pagal
raumeningumą</t>
  </si>
  <si>
    <t>Pokytis %</t>
  </si>
  <si>
    <t>44 sav.
(11 01–07)</t>
  </si>
  <si>
    <t>41 sav.
(10 10–16)</t>
  </si>
  <si>
    <t>42 sav.
(10 17–23)</t>
  </si>
  <si>
    <t>43 sav.
(10 24–30)</t>
  </si>
  <si>
    <t>44 sav.
(10 31–11 06)</t>
  </si>
  <si>
    <t>savaitės*</t>
  </si>
  <si>
    <t>metų**</t>
  </si>
  <si>
    <t>Jauni buliai (A):</t>
  </si>
  <si>
    <t>●</t>
  </si>
  <si>
    <t>-</t>
  </si>
  <si>
    <t>U2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</si>
  <si>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</si>
  <si>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</si>
  <si>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</si>
  <si>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</si>
  <si>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</si>
  <si>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</si>
  <si>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</si>
  <si>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</si>
  <si>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</si>
  <si>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</si>
  <si>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</si>
  <si>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</si>
  <si>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</si>
  <si>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</si>
  <si>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</si>
  <si>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</si>
  <si>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</si>
  <si>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</si>
  <si>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</si>
  <si>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Telyčios (E):</t>
  </si>
  <si>
    <t>U4</t>
  </si>
  <si>
    <t>Vidutinė A-Z</t>
  </si>
  <si>
    <t>Pastabos:</t>
  </si>
  <si>
    <t>● - konfidencialūs duomenys</t>
  </si>
  <si>
    <t>* lyginant 2022 m. 44 savaitę su 2022 m. 43 savaite</t>
  </si>
  <si>
    <t>** lyginant 2022 m. 44 savaitę su 2021 m. 44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</si>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</sst>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2" fontId="45" fillId="0" borderId="13" xfId="0" applyNumberFormat="1" applyFont="1" applyBorder="1" applyAlignment="1">
      <alignment horizontal="right" vertical="center" wrapText="1" indent="1"/>
    </xf>
    <xf numFmtId="2" fontId="5" fillId="34" borderId="0" xfId="46" applyNumberFormat="1" applyFont="1" applyFill="1" applyAlignment="1">
      <alignment horizontal="right" vertical="center" wrapText="1" indent="1"/>
      <protection/>
    </xf>
    <xf numFmtId="2" fontId="5" fillId="34" borderId="14" xfId="46" applyNumberFormat="1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Alignment="1" quotePrefix="1">
      <alignment horizontal="right" vertical="center" indent="1"/>
    </xf>
    <xf numFmtId="0" fontId="47" fillId="0" borderId="0" xfId="0" applyFont="1" applyAlignment="1">
      <alignment horizontal="center" vertical="center" wrapText="1"/>
    </xf>
    <xf numFmtId="2" fontId="48" fillId="0" borderId="13" xfId="0" applyNumberFormat="1" applyFont="1" applyBorder="1" applyAlignment="1">
      <alignment horizontal="right" vertical="center" wrapText="1" indent="1"/>
    </xf>
    <xf numFmtId="2" fontId="6" fillId="34" borderId="0" xfId="46" applyNumberFormat="1" applyFont="1" applyFill="1" applyAlignment="1">
      <alignment horizontal="right" vertical="center" wrapText="1" indent="1"/>
      <protection/>
    </xf>
    <xf numFmtId="2" fontId="6" fillId="34" borderId="14" xfId="46" applyNumberFormat="1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Alignment="1" quotePrefix="1">
      <alignment horizontal="right" vertical="center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14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14" xfId="0" applyNumberFormat="1" applyFont="1" applyBorder="1" applyAlignment="1">
      <alignment horizontal="right" vertical="center" wrapText="1" indent="1"/>
    </xf>
    <xf numFmtId="2" fontId="46" fillId="0" borderId="14" xfId="0" applyNumberFormat="1" applyFont="1" applyBorder="1" applyAlignment="1" quotePrefix="1">
      <alignment horizontal="right" vertical="center" indent="1"/>
    </xf>
    <xf numFmtId="2" fontId="48" fillId="0" borderId="15" xfId="0" applyNumberFormat="1" applyFont="1" applyBorder="1" applyAlignment="1">
      <alignment horizontal="right" vertical="center" wrapText="1" indent="1"/>
    </xf>
    <xf numFmtId="2" fontId="48" fillId="0" borderId="16" xfId="0" applyNumberFormat="1" applyFont="1" applyBorder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9" fillId="0" borderId="16" xfId="0" applyNumberFormat="1" applyFont="1" applyBorder="1" applyAlignment="1" quotePrefix="1">
      <alignment horizontal="right" vertical="center" indent="1"/>
    </xf>
    <xf numFmtId="0" fontId="3" fillId="33" borderId="18" xfId="46" applyFont="1" applyFill="1" applyBorder="1" applyAlignment="1">
      <alignment horizontal="center" wrapText="1"/>
      <protection/>
    </xf>
    <xf numFmtId="2" fontId="48" fillId="33" borderId="19" xfId="0" applyNumberFormat="1" applyFont="1" applyFill="1" applyBorder="1" applyAlignment="1">
      <alignment horizontal="right" vertical="center" wrapText="1" indent="1"/>
    </xf>
    <xf numFmtId="2" fontId="49" fillId="33" borderId="19" xfId="0" applyNumberFormat="1" applyFont="1" applyFill="1" applyBorder="1" applyAlignment="1">
      <alignment horizontal="right" vertical="center" wrapText="1" indent="1"/>
    </xf>
    <xf numFmtId="2" fontId="49" fillId="33" borderId="19" xfId="0" applyNumberFormat="1" applyFont="1" applyFill="1" applyBorder="1" applyAlignment="1">
      <alignment horizontal="right" vertical="center" indent="1"/>
    </xf>
    <xf numFmtId="2" fontId="49" fillId="33" borderId="20" xfId="0" applyNumberFormat="1" applyFont="1" applyFill="1" applyBorder="1" applyAlignment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2" fontId="5" fillId="0" borderId="0" xfId="46" applyNumberFormat="1" applyFont="1" applyAlignment="1" quotePrefix="1">
      <alignment horizontal="right" vertical="center" wrapText="1" indent="1"/>
      <protection/>
    </xf>
    <xf numFmtId="0" fontId="5" fillId="0" borderId="13" xfId="46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>
      <alignment horizontal="right" vertical="center" wrapText="1" indent="1"/>
      <protection/>
    </xf>
    <xf numFmtId="2" fontId="5" fillId="0" borderId="14" xfId="46" applyNumberFormat="1" applyFont="1" applyBorder="1" applyAlignment="1">
      <alignment horizontal="right" vertical="center" wrapText="1" indent="1"/>
      <protection/>
    </xf>
    <xf numFmtId="2" fontId="6" fillId="0" borderId="0" xfId="46" applyNumberFormat="1" applyFont="1" applyAlignment="1" quotePrefix="1">
      <alignment horizontal="right" vertical="center" wrapText="1" indent="1"/>
      <protection/>
    </xf>
    <xf numFmtId="2" fontId="5" fillId="0" borderId="13" xfId="46" applyNumberFormat="1" applyFont="1" applyBorder="1" applyAlignment="1">
      <alignment horizontal="right" vertical="center" wrapText="1" indent="1"/>
      <protection/>
    </xf>
    <xf numFmtId="2" fontId="49" fillId="0" borderId="14" xfId="0" applyNumberFormat="1" applyFont="1" applyBorder="1" applyAlignment="1" quotePrefix="1">
      <alignment horizontal="right" vertical="center" indent="1"/>
    </xf>
    <xf numFmtId="2" fontId="46" fillId="0" borderId="13" xfId="0" applyNumberFormat="1" applyFont="1" applyBorder="1" applyAlignment="1" quotePrefix="1">
      <alignment horizontal="right" vertical="center" indent="1"/>
    </xf>
    <xf numFmtId="2" fontId="45" fillId="0" borderId="17" xfId="0" applyNumberFormat="1" applyFont="1" applyBorder="1" applyAlignment="1">
      <alignment horizontal="right" vertical="center" wrapText="1" indent="1"/>
    </xf>
    <xf numFmtId="0" fontId="3" fillId="33" borderId="20" xfId="46" applyFont="1" applyFill="1" applyBorder="1" applyAlignment="1">
      <alignment horizontal="center" wrapText="1"/>
      <protection/>
    </xf>
    <xf numFmtId="2" fontId="49" fillId="33" borderId="19" xfId="0" applyNumberFormat="1" applyFont="1" applyFill="1" applyBorder="1" applyAlignment="1" quotePrefix="1">
      <alignment horizontal="right" vertical="center" indent="1"/>
    </xf>
    <xf numFmtId="0" fontId="4" fillId="34" borderId="21" xfId="46" applyFont="1" applyFill="1" applyBorder="1" applyAlignment="1">
      <alignment horizontal="center" wrapText="1"/>
      <protection/>
    </xf>
    <xf numFmtId="0" fontId="3" fillId="34" borderId="22" xfId="46" applyFont="1" applyFill="1" applyBorder="1" applyAlignment="1">
      <alignment horizontal="right" vertical="center" wrapText="1" indent="1"/>
      <protection/>
    </xf>
    <xf numFmtId="0" fontId="5" fillId="34" borderId="21" xfId="46" applyFont="1" applyFill="1" applyBorder="1" applyAlignment="1">
      <alignment horizontal="right" vertical="center" wrapText="1" indent="1"/>
      <protection/>
    </xf>
    <xf numFmtId="0" fontId="5" fillId="34" borderId="23" xfId="46" applyFont="1" applyFill="1" applyBorder="1" applyAlignment="1">
      <alignment horizontal="right" vertical="center" wrapText="1" indent="1"/>
      <protection/>
    </xf>
    <xf numFmtId="0" fontId="3" fillId="34" borderId="0" xfId="46" applyFont="1" applyFill="1" applyAlignment="1" quotePrefix="1">
      <alignment horizontal="right" vertical="center" wrapText="1" indent="1"/>
      <protection/>
    </xf>
    <xf numFmtId="0" fontId="5" fillId="34" borderId="13" xfId="46" applyFont="1" applyFill="1" applyBorder="1" applyAlignment="1">
      <alignment horizontal="right" vertical="center" wrapText="1" indent="1"/>
      <protection/>
    </xf>
    <xf numFmtId="0" fontId="6" fillId="34" borderId="0" xfId="46" applyFont="1" applyFill="1" applyAlignment="1" quotePrefix="1">
      <alignment horizontal="right" vertical="center" wrapText="1" indent="1"/>
      <protection/>
    </xf>
    <xf numFmtId="0" fontId="5" fillId="34" borderId="0" xfId="46" applyFont="1" applyFill="1" applyAlignment="1" quotePrefix="1">
      <alignment horizontal="right" vertical="center" wrapText="1" indent="1"/>
      <protection/>
    </xf>
    <xf numFmtId="0" fontId="5" fillId="34" borderId="14" xfId="46" applyFont="1" applyFill="1" applyBorder="1" applyAlignment="1" quotePrefix="1">
      <alignment horizontal="right" vertical="center" wrapText="1" indent="1"/>
      <protection/>
    </xf>
    <xf numFmtId="2" fontId="6" fillId="34" borderId="0" xfId="46" applyNumberFormat="1" applyFont="1" applyFill="1" applyAlignment="1" quotePrefix="1">
      <alignment horizontal="right" vertical="center" wrapText="1" indent="1"/>
      <protection/>
    </xf>
    <xf numFmtId="0" fontId="4" fillId="34" borderId="0" xfId="46" applyFont="1" applyFill="1" applyAlignment="1">
      <alignment horizontal="center" wrapText="1"/>
      <protection/>
    </xf>
    <xf numFmtId="2" fontId="4" fillId="34" borderId="0" xfId="46" applyNumberFormat="1" applyFont="1" applyFill="1" applyAlignment="1" quotePrefix="1">
      <alignment horizontal="right" vertical="center" wrapText="1" indent="1"/>
      <protection/>
    </xf>
    <xf numFmtId="2" fontId="5" fillId="34" borderId="0" xfId="46" applyNumberFormat="1" applyFont="1" applyFill="1" applyAlignment="1" quotePrefix="1">
      <alignment horizontal="right" vertical="center" wrapText="1" indent="1"/>
      <protection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5" fillId="34" borderId="22" xfId="46" applyFont="1" applyFill="1" applyBorder="1" applyAlignment="1">
      <alignment horizontal="right" vertical="center" wrapText="1" indent="1"/>
      <protection/>
    </xf>
    <xf numFmtId="2" fontId="45" fillId="0" borderId="21" xfId="0" applyNumberFormat="1" applyFont="1" applyBorder="1" applyAlignment="1">
      <alignment horizontal="right" vertical="center" wrapText="1" indent="1"/>
    </xf>
    <xf numFmtId="2" fontId="45" fillId="0" borderId="23" xfId="0" applyNumberFormat="1" applyFont="1" applyBorder="1" applyAlignment="1">
      <alignment horizontal="right" vertical="center" wrapText="1" indent="1"/>
    </xf>
    <xf numFmtId="2" fontId="5" fillId="34" borderId="21" xfId="46" applyNumberFormat="1" applyFont="1" applyFill="1" applyBorder="1" applyAlignment="1" quotePrefix="1">
      <alignment horizontal="right" vertical="center" wrapText="1" indent="1"/>
      <protection/>
    </xf>
    <xf numFmtId="2" fontId="6" fillId="0" borderId="13" xfId="46" applyNumberFormat="1" applyFont="1" applyBorder="1" applyAlignment="1">
      <alignment horizontal="right" vertical="center" wrapText="1" indent="1"/>
      <protection/>
    </xf>
    <xf numFmtId="2" fontId="49" fillId="0" borderId="13" xfId="0" applyNumberFormat="1" applyFont="1" applyBorder="1" applyAlignment="1">
      <alignment horizontal="right" vertical="center" indent="1"/>
    </xf>
    <xf numFmtId="2" fontId="6" fillId="0" borderId="0" xfId="46" applyNumberFormat="1" applyFont="1" applyAlignment="1">
      <alignment horizontal="right" vertical="center" wrapText="1" indent="1"/>
      <protection/>
    </xf>
    <xf numFmtId="2" fontId="6" fillId="0" borderId="14" xfId="46" applyNumberFormat="1" applyFont="1" applyBorder="1" applyAlignment="1">
      <alignment horizontal="right" vertical="center" wrapText="1" indent="1"/>
      <protection/>
    </xf>
    <xf numFmtId="2" fontId="46" fillId="0" borderId="13" xfId="0" applyNumberFormat="1" applyFont="1" applyBorder="1" applyAlignment="1">
      <alignment horizontal="right" vertical="center" indent="1"/>
    </xf>
    <xf numFmtId="2" fontId="46" fillId="0" borderId="14" xfId="0" applyNumberFormat="1" applyFont="1" applyBorder="1" applyAlignment="1">
      <alignment horizontal="right" vertical="center" indent="1"/>
    </xf>
    <xf numFmtId="2" fontId="48" fillId="0" borderId="15" xfId="0" applyNumberFormat="1" applyFont="1" applyBorder="1" applyAlignment="1" quotePrefix="1">
      <alignment horizontal="right" vertical="center" wrapText="1" indent="1"/>
    </xf>
    <xf numFmtId="2" fontId="48" fillId="0" borderId="16" xfId="0" applyNumberFormat="1" applyFont="1" applyBorder="1" applyAlignment="1" quotePrefix="1">
      <alignment horizontal="right" vertical="center" wrapText="1" indent="1"/>
    </xf>
    <xf numFmtId="2" fontId="48" fillId="0" borderId="17" xfId="0" applyNumberFormat="1" applyFont="1" applyBorder="1" applyAlignment="1" quotePrefix="1">
      <alignment horizontal="right" vertical="center" wrapText="1" indent="1"/>
    </xf>
    <xf numFmtId="0" fontId="3" fillId="33" borderId="24" xfId="46" applyFont="1" applyFill="1" applyBorder="1" applyAlignment="1">
      <alignment horizontal="center" wrapText="1"/>
      <protection/>
    </xf>
    <xf numFmtId="2" fontId="48" fillId="33" borderId="25" xfId="0" applyNumberFormat="1" applyFont="1" applyFill="1" applyBorder="1" applyAlignment="1">
      <alignment horizontal="right" vertical="center" wrapText="1" indent="1"/>
    </xf>
    <xf numFmtId="2" fontId="49" fillId="33" borderId="25" xfId="0" applyNumberFormat="1" applyFont="1" applyFill="1" applyBorder="1" applyAlignment="1">
      <alignment horizontal="right" vertical="center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3" fillId="35" borderId="27" xfId="46" applyNumberFormat="1" applyFont="1" applyFill="1" applyBorder="1" applyAlignment="1">
      <alignment horizontal="center" vertical="center" wrapText="1"/>
      <protection/>
    </xf>
    <xf numFmtId="2" fontId="48" fillId="35" borderId="28" xfId="0" applyNumberFormat="1" applyFont="1" applyFill="1" applyBorder="1" applyAlignment="1">
      <alignment horizontal="right" vertical="center" wrapText="1" indent="1"/>
    </xf>
    <xf numFmtId="2" fontId="49" fillId="35" borderId="28" xfId="0" applyNumberFormat="1" applyFont="1" applyFill="1" applyBorder="1" applyAlignment="1">
      <alignment horizontal="right" vertical="center" wrapText="1" indent="1"/>
    </xf>
    <xf numFmtId="2" fontId="49" fillId="35" borderId="28" xfId="0" applyNumberFormat="1" applyFont="1" applyFill="1" applyBorder="1" applyAlignment="1">
      <alignment horizontal="right" vertical="center" indent="1"/>
    </xf>
    <xf numFmtId="2" fontId="49" fillId="35" borderId="29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4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8" fillId="0" borderId="0" xfId="0" applyFont="1" applyAlignment="1">
      <alignment vertical="center"/>
    </xf>
    <xf numFmtId="0" fontId="3" fillId="34" borderId="30" xfId="46" applyFont="1" applyFill="1" applyBorder="1" applyAlignment="1">
      <alignment horizontal="center" wrapText="1"/>
      <protection/>
    </xf>
    <xf numFmtId="0" fontId="3" fillId="0" borderId="0" xfId="46" applyFont="1" applyAlignment="1">
      <alignment horizontal="center" wrapText="1"/>
      <protection/>
    </xf>
    <xf numFmtId="0" fontId="4" fillId="33" borderId="26" xfId="47" applyFont="1" applyFill="1" applyBorder="1" applyAlignment="1">
      <alignment horizontal="center" vertical="center" wrapText="1"/>
      <protection/>
    </xf>
    <xf numFmtId="0" fontId="4" fillId="33" borderId="31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3" fillId="34" borderId="35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4.421875" style="0" customWidth="1"/>
    <col min="2" max="2" width="10.8515625" style="0" customWidth="1"/>
    <col min="3" max="4" width="10.421875" style="0" customWidth="1"/>
    <col min="5" max="5" width="9.7109375" style="0" customWidth="1"/>
    <col min="6" max="6" width="10.7109375" style="0" customWidth="1"/>
    <col min="7" max="7" width="9.140625" style="0" customWidth="1"/>
    <col min="8" max="8" width="9.28125" style="0" customWidth="1"/>
  </cols>
  <sheetData>
    <row r="2" spans="1:8" ht="15">
      <c r="A2" s="86" t="s">
        <v>0</v>
      </c>
      <c r="B2" s="86"/>
      <c r="C2" s="86"/>
      <c r="D2" s="86"/>
      <c r="E2" s="86"/>
      <c r="F2" s="86"/>
      <c r="G2" s="86"/>
      <c r="H2" s="86"/>
    </row>
    <row r="4" spans="1:8" ht="15" customHeight="1">
      <c r="A4" s="87" t="s">
        <v>1</v>
      </c>
      <c r="B4" s="2">
        <v>2021</v>
      </c>
      <c r="C4" s="89">
        <v>2022</v>
      </c>
      <c r="D4" s="90"/>
      <c r="E4" s="90"/>
      <c r="F4" s="91"/>
      <c r="G4" s="90" t="s">
        <v>2</v>
      </c>
      <c r="H4" s="90"/>
    </row>
    <row r="5" spans="1:8" ht="24">
      <c r="A5" s="88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" customHeight="1">
      <c r="A6" s="92" t="s">
        <v>10</v>
      </c>
      <c r="B6" s="92"/>
      <c r="C6" s="92"/>
      <c r="D6" s="92"/>
      <c r="E6" s="92"/>
      <c r="F6" s="92"/>
      <c r="G6" s="92"/>
      <c r="H6" s="92"/>
    </row>
    <row r="7" spans="1:8" ht="15">
      <c r="A7" s="5" t="s">
        <v>13</v>
      </c>
      <c r="B7" s="6">
        <v>353.59</v>
      </c>
      <c r="C7" s="7">
        <v>407.62</v>
      </c>
      <c r="D7" s="7">
        <v>416.41</v>
      </c>
      <c r="E7" s="7">
        <v>412.9</v>
      </c>
      <c r="F7" s="8">
        <v>420.68</v>
      </c>
      <c r="G7" s="9">
        <f>F7/E7*100-100</f>
        <v>1.884233470574003</v>
      </c>
      <c r="H7" s="9">
        <f>F7/B7*100-100</f>
        <v>18.97395288328292</v>
      </c>
    </row>
    <row r="8" spans="1:8" ht="15">
      <c r="A8" s="5" t="s">
        <v>14</v>
      </c>
      <c r="B8" s="6">
        <v>343.64</v>
      </c>
      <c r="C8" s="7" t="s">
        <v>11</v>
      </c>
      <c r="D8" s="7">
        <v>411.67</v>
      </c>
      <c r="E8" s="7" t="s">
        <v>11</v>
      </c>
      <c r="F8" s="8">
        <v>420.59</v>
      </c>
      <c r="G8" s="9" t="s">
        <v>12</v>
      </c>
      <c r="H8" s="9">
        <f>F8/B8*100-100</f>
        <v>22.392620183913394</v>
      </c>
    </row>
    <row r="9" spans="1:8" ht="15">
      <c r="A9" s="10" t="s">
        <v>15</v>
      </c>
      <c r="B9" s="11">
        <v>350.4</v>
      </c>
      <c r="C9" s="12">
        <v>411.92</v>
      </c>
      <c r="D9" s="12">
        <v>414.73</v>
      </c>
      <c r="E9" s="12">
        <v>407.91</v>
      </c>
      <c r="F9" s="13">
        <v>421.28</v>
      </c>
      <c r="G9" s="14">
        <f>F9/E9*100-100</f>
        <v>3.277683802799629</v>
      </c>
      <c r="H9" s="14">
        <f>(F9/B9-1)*100</f>
        <v>20.228310502283108</v>
      </c>
    </row>
    <row r="10" spans="1:8" ht="15">
      <c r="A10" s="5" t="s">
        <v>16</v>
      </c>
      <c r="B10" s="6" t="s">
        <v>11</v>
      </c>
      <c r="C10" s="15">
        <v>373.13</v>
      </c>
      <c r="D10" s="15">
        <v>397.13</v>
      </c>
      <c r="E10" s="15" t="s">
        <v>11</v>
      </c>
      <c r="F10" s="16" t="s">
        <v>11</v>
      </c>
      <c r="G10" s="9" t="s">
        <v>12</v>
      </c>
      <c r="H10" s="9" t="s">
        <v>12</v>
      </c>
    </row>
    <row r="11" spans="1:8" ht="15">
      <c r="A11" s="5" t="s">
        <v>17</v>
      </c>
      <c r="B11" s="6">
        <v>322.97</v>
      </c>
      <c r="C11" s="15">
        <v>410.08</v>
      </c>
      <c r="D11" s="15">
        <v>394.18</v>
      </c>
      <c r="E11" s="15">
        <v>401.72</v>
      </c>
      <c r="F11" s="16">
        <v>390.51</v>
      </c>
      <c r="G11" s="9">
        <f aca="true" t="shared" si="0" ref="G11:G17">F11/E11*100-100</f>
        <v>-2.7905008463606578</v>
      </c>
      <c r="H11" s="9">
        <f aca="true" t="shared" si="1" ref="H11:H19">F11/B11*100-100</f>
        <v>20.912159024057942</v>
      </c>
    </row>
    <row r="12" spans="1:8" ht="15">
      <c r="A12" s="5" t="s">
        <v>18</v>
      </c>
      <c r="B12" s="6">
        <v>315.89</v>
      </c>
      <c r="C12" s="15">
        <v>403.39</v>
      </c>
      <c r="D12" s="15">
        <v>397.43</v>
      </c>
      <c r="E12" s="15">
        <v>393.11</v>
      </c>
      <c r="F12" s="16">
        <v>391.56</v>
      </c>
      <c r="G12" s="9">
        <f t="shared" si="0"/>
        <v>-0.3942916740861335</v>
      </c>
      <c r="H12" s="9">
        <f t="shared" si="1"/>
        <v>23.954541137737834</v>
      </c>
    </row>
    <row r="13" spans="1:8" ht="15">
      <c r="A13" s="10" t="s">
        <v>19</v>
      </c>
      <c r="B13" s="11">
        <v>319.5</v>
      </c>
      <c r="C13" s="17">
        <v>407.28</v>
      </c>
      <c r="D13" s="17">
        <v>398.15</v>
      </c>
      <c r="E13" s="17">
        <v>399.05</v>
      </c>
      <c r="F13" s="18">
        <v>392.3</v>
      </c>
      <c r="G13" s="14">
        <f t="shared" si="0"/>
        <v>-1.6915173537150707</v>
      </c>
      <c r="H13" s="14">
        <f t="shared" si="1"/>
        <v>22.785602503912372</v>
      </c>
    </row>
    <row r="14" spans="1:8" ht="15">
      <c r="A14" s="5" t="s">
        <v>20</v>
      </c>
      <c r="B14" s="6" t="s">
        <v>11</v>
      </c>
      <c r="C14" s="15">
        <v>322.4</v>
      </c>
      <c r="D14" s="15">
        <v>369.42</v>
      </c>
      <c r="E14" s="15">
        <v>359.64</v>
      </c>
      <c r="F14" s="16" t="s">
        <v>11</v>
      </c>
      <c r="G14" s="9" t="s">
        <v>12</v>
      </c>
      <c r="H14" s="9" t="s">
        <v>12</v>
      </c>
    </row>
    <row r="15" spans="1:8" ht="15">
      <c r="A15" s="5" t="s">
        <v>21</v>
      </c>
      <c r="B15" s="6">
        <v>309.23</v>
      </c>
      <c r="C15" s="15">
        <v>382.69</v>
      </c>
      <c r="D15" s="15">
        <v>367.37</v>
      </c>
      <c r="E15" s="15">
        <v>378.23</v>
      </c>
      <c r="F15" s="16">
        <v>380.99</v>
      </c>
      <c r="G15" s="9">
        <f t="shared" si="0"/>
        <v>0.7297147238452908</v>
      </c>
      <c r="H15" s="9">
        <f t="shared" si="1"/>
        <v>23.206027875691234</v>
      </c>
    </row>
    <row r="16" spans="1:8" ht="15">
      <c r="A16" s="5" t="s">
        <v>22</v>
      </c>
      <c r="B16" s="6">
        <v>308.09</v>
      </c>
      <c r="C16" s="15">
        <v>380.01</v>
      </c>
      <c r="D16" s="15">
        <v>376.61</v>
      </c>
      <c r="E16" s="15">
        <v>370.69</v>
      </c>
      <c r="F16" s="16">
        <v>372.18</v>
      </c>
      <c r="G16" s="9">
        <f t="shared" si="0"/>
        <v>0.4019531144622306</v>
      </c>
      <c r="H16" s="9">
        <f t="shared" si="1"/>
        <v>20.80236294589244</v>
      </c>
    </row>
    <row r="17" spans="1:8" ht="15">
      <c r="A17" s="10" t="s">
        <v>23</v>
      </c>
      <c r="B17" s="11">
        <v>308.66</v>
      </c>
      <c r="C17" s="17">
        <v>377.32</v>
      </c>
      <c r="D17" s="17">
        <v>370.86</v>
      </c>
      <c r="E17" s="17">
        <v>374.69</v>
      </c>
      <c r="F17" s="18">
        <v>378.04</v>
      </c>
      <c r="G17" s="14">
        <f t="shared" si="0"/>
        <v>0.8940724332114627</v>
      </c>
      <c r="H17" s="14">
        <f t="shared" si="1"/>
        <v>22.47780729605391</v>
      </c>
    </row>
    <row r="18" spans="1:8" ht="15">
      <c r="A18" s="5" t="s">
        <v>24</v>
      </c>
      <c r="B18" s="6">
        <v>214.28</v>
      </c>
      <c r="C18" s="15">
        <v>348.24</v>
      </c>
      <c r="D18" s="15">
        <v>323.57</v>
      </c>
      <c r="E18" s="15">
        <v>318.52</v>
      </c>
      <c r="F18" s="16" t="s">
        <v>11</v>
      </c>
      <c r="G18" s="9" t="s">
        <v>12</v>
      </c>
      <c r="H18" s="9" t="s">
        <v>12</v>
      </c>
    </row>
    <row r="19" spans="1:8" ht="15">
      <c r="A19" s="5" t="s">
        <v>25</v>
      </c>
      <c r="B19" s="6">
        <v>256.98</v>
      </c>
      <c r="C19" s="15">
        <v>324.26</v>
      </c>
      <c r="D19" s="15">
        <v>352.78</v>
      </c>
      <c r="E19" s="15">
        <v>322.03</v>
      </c>
      <c r="F19" s="16">
        <v>332.25</v>
      </c>
      <c r="G19" s="9">
        <f>F19/E19*100-100</f>
        <v>3.173617364841789</v>
      </c>
      <c r="H19" s="9">
        <f t="shared" si="1"/>
        <v>29.290217137520415</v>
      </c>
    </row>
    <row r="20" spans="1:8" ht="15">
      <c r="A20" s="10" t="s">
        <v>27</v>
      </c>
      <c r="B20" s="20">
        <v>259.91</v>
      </c>
      <c r="C20" s="21">
        <v>346.85</v>
      </c>
      <c r="D20" s="21">
        <v>356.42</v>
      </c>
      <c r="E20" s="21">
        <v>328.9</v>
      </c>
      <c r="F20" s="22">
        <v>337.03</v>
      </c>
      <c r="G20" s="23">
        <f>F20/E20*100-100</f>
        <v>2.4718759501368197</v>
      </c>
      <c r="H20" s="14">
        <f>F20/B20*100-100</f>
        <v>29.671809472509693</v>
      </c>
    </row>
    <row r="21" spans="1:8" ht="15">
      <c r="A21" s="24" t="s">
        <v>28</v>
      </c>
      <c r="B21" s="25">
        <v>314.91</v>
      </c>
      <c r="C21" s="26">
        <v>386.28</v>
      </c>
      <c r="D21" s="26">
        <v>386.07</v>
      </c>
      <c r="E21" s="26">
        <v>380.73</v>
      </c>
      <c r="F21" s="26">
        <v>386.76</v>
      </c>
      <c r="G21" s="27">
        <f>F21/E21*100-100</f>
        <v>1.5837995429832006</v>
      </c>
      <c r="H21" s="28">
        <f>F21/B21*100-100</f>
        <v>22.81604267886061</v>
      </c>
    </row>
    <row r="22" spans="1:8" ht="15">
      <c r="A22" s="85" t="s">
        <v>29</v>
      </c>
      <c r="B22" s="85"/>
      <c r="C22" s="85"/>
      <c r="D22" s="85"/>
      <c r="E22" s="85"/>
      <c r="F22" s="85"/>
      <c r="G22" s="85"/>
      <c r="H22" s="85"/>
    </row>
    <row r="23" spans="1:8" ht="15">
      <c r="A23" s="29" t="s">
        <v>13</v>
      </c>
      <c r="B23" s="31" t="s">
        <v>11</v>
      </c>
      <c r="C23" s="32">
        <v>396.3</v>
      </c>
      <c r="D23" s="32">
        <v>388.02</v>
      </c>
      <c r="E23" s="32" t="s">
        <v>11</v>
      </c>
      <c r="F23" s="33" t="s">
        <v>11</v>
      </c>
      <c r="G23" s="9" t="s">
        <v>12</v>
      </c>
      <c r="H23" s="30" t="s">
        <v>12</v>
      </c>
    </row>
    <row r="24" spans="1:8" ht="15">
      <c r="A24" s="29" t="s">
        <v>14</v>
      </c>
      <c r="B24" s="31">
        <v>313.05</v>
      </c>
      <c r="C24" s="9" t="s">
        <v>11</v>
      </c>
      <c r="D24" s="9" t="s">
        <v>11</v>
      </c>
      <c r="E24" s="9" t="s">
        <v>11</v>
      </c>
      <c r="F24" s="19" t="s">
        <v>11</v>
      </c>
      <c r="G24" s="9" t="s">
        <v>12</v>
      </c>
      <c r="H24" s="30" t="s">
        <v>12</v>
      </c>
    </row>
    <row r="25" spans="1:8" ht="15">
      <c r="A25" s="10" t="s">
        <v>15</v>
      </c>
      <c r="B25" s="31">
        <v>311.09</v>
      </c>
      <c r="C25" s="14">
        <v>390.84</v>
      </c>
      <c r="D25" s="14">
        <v>378.89</v>
      </c>
      <c r="E25" s="9" t="s">
        <v>11</v>
      </c>
      <c r="F25" s="19" t="s">
        <v>11</v>
      </c>
      <c r="G25" s="14" t="s">
        <v>12</v>
      </c>
      <c r="H25" s="34" t="s">
        <v>12</v>
      </c>
    </row>
    <row r="26" spans="1:8" ht="15">
      <c r="A26" s="5" t="s">
        <v>16</v>
      </c>
      <c r="B26" s="35" t="s">
        <v>12</v>
      </c>
      <c r="C26" s="9" t="s">
        <v>12</v>
      </c>
      <c r="D26" s="9">
        <v>386.04</v>
      </c>
      <c r="E26" s="9" t="s">
        <v>11</v>
      </c>
      <c r="F26" s="19" t="s">
        <v>11</v>
      </c>
      <c r="G26" s="9" t="s">
        <v>12</v>
      </c>
      <c r="H26" s="30" t="s">
        <v>12</v>
      </c>
    </row>
    <row r="27" spans="1:8" ht="15">
      <c r="A27" s="5" t="s">
        <v>17</v>
      </c>
      <c r="B27" s="6">
        <v>316.02</v>
      </c>
      <c r="C27" s="9">
        <v>387.95</v>
      </c>
      <c r="D27" s="9">
        <v>374.44</v>
      </c>
      <c r="E27" s="9" t="s">
        <v>11</v>
      </c>
      <c r="F27" s="19">
        <v>386.07</v>
      </c>
      <c r="G27" s="9" t="s">
        <v>12</v>
      </c>
      <c r="H27" s="30">
        <f>F27/B27*100-100</f>
        <v>22.166318587431192</v>
      </c>
    </row>
    <row r="28" spans="1:8" ht="15">
      <c r="A28" s="5" t="s">
        <v>18</v>
      </c>
      <c r="B28" s="6" t="s">
        <v>11</v>
      </c>
      <c r="C28" s="9">
        <v>377.18</v>
      </c>
      <c r="D28" s="9" t="s">
        <v>11</v>
      </c>
      <c r="E28" s="9" t="s">
        <v>11</v>
      </c>
      <c r="F28" s="19">
        <v>374.38</v>
      </c>
      <c r="G28" s="9" t="s">
        <v>12</v>
      </c>
      <c r="H28" s="30" t="s">
        <v>12</v>
      </c>
    </row>
    <row r="29" spans="1:8" ht="15">
      <c r="A29" s="10" t="s">
        <v>19</v>
      </c>
      <c r="B29" s="11">
        <v>310.9</v>
      </c>
      <c r="C29" s="14">
        <v>381.63</v>
      </c>
      <c r="D29" s="14">
        <v>377.42</v>
      </c>
      <c r="E29" s="14">
        <v>378.26</v>
      </c>
      <c r="F29" s="36">
        <v>384.59</v>
      </c>
      <c r="G29" s="14">
        <f>F29/E29*100-100</f>
        <v>1.6734521228784445</v>
      </c>
      <c r="H29" s="34">
        <f>F29/B29*100-100</f>
        <v>23.70215503377291</v>
      </c>
    </row>
    <row r="30" spans="1:8" ht="15">
      <c r="A30" s="5" t="s">
        <v>20</v>
      </c>
      <c r="B30" s="37" t="s">
        <v>11</v>
      </c>
      <c r="C30" s="32" t="s">
        <v>11</v>
      </c>
      <c r="D30" s="9">
        <v>381.32</v>
      </c>
      <c r="E30" s="9">
        <v>384.6</v>
      </c>
      <c r="F30" s="19">
        <v>353.37</v>
      </c>
      <c r="G30" s="9">
        <f>F30/E30*100-100</f>
        <v>-8.120124804992201</v>
      </c>
      <c r="H30" s="30" t="s">
        <v>12</v>
      </c>
    </row>
    <row r="31" spans="1:8" ht="15">
      <c r="A31" s="5" t="s">
        <v>21</v>
      </c>
      <c r="B31" s="6">
        <v>294.38</v>
      </c>
      <c r="C31" s="15">
        <v>380.48</v>
      </c>
      <c r="D31" s="15">
        <v>367.17</v>
      </c>
      <c r="E31" s="15">
        <v>362.58</v>
      </c>
      <c r="F31" s="16">
        <v>371.55</v>
      </c>
      <c r="G31" s="9">
        <f>F31/E31*100-100</f>
        <v>2.473936786364405</v>
      </c>
      <c r="H31" s="9">
        <f>F31/B31*100-100</f>
        <v>26.21441674026768</v>
      </c>
    </row>
    <row r="32" spans="1:8" ht="15">
      <c r="A32" s="5" t="s">
        <v>22</v>
      </c>
      <c r="B32" s="6" t="s">
        <v>11</v>
      </c>
      <c r="C32" s="9">
        <v>355.47</v>
      </c>
      <c r="D32" s="9">
        <v>364.34</v>
      </c>
      <c r="E32" s="9" t="s">
        <v>11</v>
      </c>
      <c r="F32" s="19">
        <v>383.05</v>
      </c>
      <c r="G32" s="9" t="s">
        <v>12</v>
      </c>
      <c r="H32" s="9" t="s">
        <v>12</v>
      </c>
    </row>
    <row r="33" spans="1:8" ht="15">
      <c r="A33" s="10" t="s">
        <v>23</v>
      </c>
      <c r="B33" s="11">
        <v>307.13</v>
      </c>
      <c r="C33" s="17">
        <v>369.1</v>
      </c>
      <c r="D33" s="17">
        <v>368.65</v>
      </c>
      <c r="E33" s="17">
        <v>365.81</v>
      </c>
      <c r="F33" s="18">
        <v>372.76</v>
      </c>
      <c r="G33" s="14">
        <f>F33/E33*100-100</f>
        <v>1.8998933872775439</v>
      </c>
      <c r="H33" s="14">
        <f>F33/B33*100-100</f>
        <v>21.368801484713316</v>
      </c>
    </row>
    <row r="34" spans="1:8" ht="15">
      <c r="A34" s="5" t="s">
        <v>24</v>
      </c>
      <c r="B34" s="6" t="s">
        <v>11</v>
      </c>
      <c r="C34" s="15">
        <v>322.88</v>
      </c>
      <c r="D34" s="15">
        <v>362.36</v>
      </c>
      <c r="E34" s="15" t="s">
        <v>11</v>
      </c>
      <c r="F34" s="16" t="s">
        <v>11</v>
      </c>
      <c r="G34" s="9" t="s">
        <v>12</v>
      </c>
      <c r="H34" s="9" t="s">
        <v>12</v>
      </c>
    </row>
    <row r="35" spans="1:8" ht="15">
      <c r="A35" s="5" t="s">
        <v>25</v>
      </c>
      <c r="B35" s="6" t="s">
        <v>11</v>
      </c>
      <c r="C35" s="15">
        <v>289.09</v>
      </c>
      <c r="D35" s="15" t="s">
        <v>11</v>
      </c>
      <c r="E35" s="15">
        <v>329.78</v>
      </c>
      <c r="F35" s="16" t="s">
        <v>11</v>
      </c>
      <c r="G35" s="9" t="s">
        <v>12</v>
      </c>
      <c r="H35" s="9" t="s">
        <v>12</v>
      </c>
    </row>
    <row r="36" spans="1:8" ht="15">
      <c r="A36" s="10" t="s">
        <v>27</v>
      </c>
      <c r="B36" s="20" t="s">
        <v>11</v>
      </c>
      <c r="C36" s="21">
        <v>330.88</v>
      </c>
      <c r="D36" s="21">
        <v>362.56</v>
      </c>
      <c r="E36" s="21">
        <v>344.11</v>
      </c>
      <c r="F36" s="38" t="s">
        <v>11</v>
      </c>
      <c r="G36" s="23" t="s">
        <v>12</v>
      </c>
      <c r="H36" s="14" t="s">
        <v>12</v>
      </c>
    </row>
    <row r="37" spans="1:8" ht="15">
      <c r="A37" s="39" t="s">
        <v>28</v>
      </c>
      <c r="B37" s="25">
        <v>306.61</v>
      </c>
      <c r="C37" s="25">
        <v>370.12</v>
      </c>
      <c r="D37" s="25">
        <v>372.08</v>
      </c>
      <c r="E37" s="25">
        <v>370.22</v>
      </c>
      <c r="F37" s="25">
        <v>376.87</v>
      </c>
      <c r="G37" s="40">
        <f>F37/E37*100-100</f>
        <v>1.7962292690832555</v>
      </c>
      <c r="H37" s="28">
        <f>F37/B37*100-100</f>
        <v>22.915103877890488</v>
      </c>
    </row>
    <row r="38" spans="1:8" ht="15" customHeight="1">
      <c r="A38" s="85" t="s">
        <v>30</v>
      </c>
      <c r="B38" s="85"/>
      <c r="C38" s="85"/>
      <c r="D38" s="85"/>
      <c r="E38" s="85"/>
      <c r="F38" s="85"/>
      <c r="G38" s="85"/>
      <c r="H38" s="85"/>
    </row>
    <row r="39" spans="1:8" ht="15" customHeight="1">
      <c r="A39" s="41" t="s">
        <v>14</v>
      </c>
      <c r="B39" s="42" t="s">
        <v>11</v>
      </c>
      <c r="C39" s="43">
        <v>368.68</v>
      </c>
      <c r="D39" s="43" t="s">
        <v>11</v>
      </c>
      <c r="E39" s="43" t="s">
        <v>11</v>
      </c>
      <c r="F39" s="44" t="s">
        <v>11</v>
      </c>
      <c r="G39" s="45" t="s">
        <v>12</v>
      </c>
      <c r="H39" s="45" t="s">
        <v>12</v>
      </c>
    </row>
    <row r="40" spans="1:8" ht="15" customHeight="1">
      <c r="A40" s="1" t="s">
        <v>15</v>
      </c>
      <c r="B40" s="46" t="s">
        <v>11</v>
      </c>
      <c r="C40" s="47">
        <v>360.58</v>
      </c>
      <c r="D40" s="48" t="s">
        <v>11</v>
      </c>
      <c r="E40" s="48" t="s">
        <v>11</v>
      </c>
      <c r="F40" s="49" t="s">
        <v>11</v>
      </c>
      <c r="G40" s="45" t="s">
        <v>12</v>
      </c>
      <c r="H40" s="50" t="s">
        <v>12</v>
      </c>
    </row>
    <row r="41" spans="1:8" ht="15" customHeight="1">
      <c r="A41" s="51" t="s">
        <v>17</v>
      </c>
      <c r="B41" s="46">
        <v>263.38</v>
      </c>
      <c r="C41" s="48">
        <v>394.97</v>
      </c>
      <c r="D41" s="48" t="s">
        <v>11</v>
      </c>
      <c r="E41" s="48">
        <v>334.53</v>
      </c>
      <c r="F41" s="49" t="s">
        <v>11</v>
      </c>
      <c r="G41" s="52" t="s">
        <v>12</v>
      </c>
      <c r="H41" s="53" t="s">
        <v>12</v>
      </c>
    </row>
    <row r="42" spans="1:8" ht="15">
      <c r="A42" s="5" t="s">
        <v>18</v>
      </c>
      <c r="B42" s="6">
        <v>284.5</v>
      </c>
      <c r="C42" s="15">
        <v>382.22</v>
      </c>
      <c r="D42" s="15">
        <v>410.8</v>
      </c>
      <c r="E42" s="15">
        <v>369.11</v>
      </c>
      <c r="F42" s="16">
        <v>360.75</v>
      </c>
      <c r="G42" s="9">
        <f>F42/E42*100-100</f>
        <v>-2.2649074801549745</v>
      </c>
      <c r="H42" s="9">
        <f>F42/B42*100-100</f>
        <v>26.801405975395426</v>
      </c>
    </row>
    <row r="43" spans="1:8" ht="15">
      <c r="A43" s="5" t="s">
        <v>31</v>
      </c>
      <c r="B43" s="37">
        <v>280.73</v>
      </c>
      <c r="C43" s="15" t="s">
        <v>11</v>
      </c>
      <c r="D43" s="15">
        <v>349.72</v>
      </c>
      <c r="E43" s="15">
        <v>362.36</v>
      </c>
      <c r="F43" s="16">
        <v>352.48</v>
      </c>
      <c r="G43" s="9">
        <f>F43/E43*100-100</f>
        <v>-2.726570261618278</v>
      </c>
      <c r="H43" s="9">
        <f>F43/B43*100-100</f>
        <v>25.558365689452486</v>
      </c>
    </row>
    <row r="44" spans="1:8" ht="15">
      <c r="A44" s="10" t="s">
        <v>19</v>
      </c>
      <c r="B44" s="11">
        <v>279.97</v>
      </c>
      <c r="C44" s="17">
        <v>374.1</v>
      </c>
      <c r="D44" s="17">
        <v>389.48</v>
      </c>
      <c r="E44" s="17">
        <v>363.95</v>
      </c>
      <c r="F44" s="18">
        <v>354.62</v>
      </c>
      <c r="G44" s="14">
        <f>F44/E44*100-100</f>
        <v>-2.5635389476576336</v>
      </c>
      <c r="H44" s="14">
        <f>F44/B44*100-100</f>
        <v>26.663571096903226</v>
      </c>
    </row>
    <row r="45" spans="1:8" ht="15">
      <c r="A45" s="5" t="s">
        <v>20</v>
      </c>
      <c r="B45" s="6">
        <v>234</v>
      </c>
      <c r="C45" s="15" t="s">
        <v>11</v>
      </c>
      <c r="D45" s="15">
        <v>314.67</v>
      </c>
      <c r="E45" s="15" t="s">
        <v>11</v>
      </c>
      <c r="F45" s="16" t="s">
        <v>11</v>
      </c>
      <c r="G45" s="14" t="s">
        <v>12</v>
      </c>
      <c r="H45" s="9" t="s">
        <v>12</v>
      </c>
    </row>
    <row r="46" spans="1:8" ht="15">
      <c r="A46" s="5" t="s">
        <v>21</v>
      </c>
      <c r="B46" s="6">
        <v>289</v>
      </c>
      <c r="C46" s="15">
        <v>357.67</v>
      </c>
      <c r="D46" s="15">
        <v>364.13</v>
      </c>
      <c r="E46" s="15">
        <v>352.33</v>
      </c>
      <c r="F46" s="16">
        <v>359.56</v>
      </c>
      <c r="G46" s="9">
        <f>F46/E46*100-100</f>
        <v>2.052053472596711</v>
      </c>
      <c r="H46" s="9">
        <f>F46/B46*100-100</f>
        <v>24.41522491349481</v>
      </c>
    </row>
    <row r="47" spans="1:8" ht="15">
      <c r="A47" s="5" t="s">
        <v>22</v>
      </c>
      <c r="B47" s="6">
        <v>306.05</v>
      </c>
      <c r="C47" s="15">
        <v>371.69</v>
      </c>
      <c r="D47" s="15">
        <v>374.23</v>
      </c>
      <c r="E47" s="15">
        <v>366.68</v>
      </c>
      <c r="F47" s="16">
        <v>379.17</v>
      </c>
      <c r="G47" s="54">
        <f aca="true" t="shared" si="2" ref="G47:G54">F47/E47*100-100</f>
        <v>3.4062397730991734</v>
      </c>
      <c r="H47" s="9">
        <f aca="true" t="shared" si="3" ref="H47:H54">F47/B47*100-100</f>
        <v>23.89152099330174</v>
      </c>
    </row>
    <row r="48" spans="1:8" ht="15">
      <c r="A48" s="5" t="s">
        <v>32</v>
      </c>
      <c r="B48" s="6">
        <v>280.52</v>
      </c>
      <c r="C48" s="15">
        <v>357.65</v>
      </c>
      <c r="D48" s="15">
        <v>362.55</v>
      </c>
      <c r="E48" s="15">
        <v>338.3</v>
      </c>
      <c r="F48" s="16">
        <v>368.26</v>
      </c>
      <c r="G48" s="54">
        <f t="shared" si="2"/>
        <v>8.85604493053502</v>
      </c>
      <c r="H48" s="9">
        <f t="shared" si="3"/>
        <v>31.277627263653216</v>
      </c>
    </row>
    <row r="49" spans="1:8" ht="15">
      <c r="A49" s="10" t="s">
        <v>23</v>
      </c>
      <c r="B49" s="11">
        <v>298.93</v>
      </c>
      <c r="C49" s="17">
        <v>366.35</v>
      </c>
      <c r="D49" s="17">
        <v>370.59</v>
      </c>
      <c r="E49" s="17">
        <v>359.97</v>
      </c>
      <c r="F49" s="18">
        <v>375.16</v>
      </c>
      <c r="G49" s="55">
        <f t="shared" si="2"/>
        <v>4.219796094118948</v>
      </c>
      <c r="H49" s="14">
        <f t="shared" si="3"/>
        <v>25.500953400461654</v>
      </c>
    </row>
    <row r="50" spans="1:8" ht="15">
      <c r="A50" s="5" t="s">
        <v>24</v>
      </c>
      <c r="B50" s="6">
        <v>236.54</v>
      </c>
      <c r="C50" s="15">
        <v>299.12</v>
      </c>
      <c r="D50" s="15">
        <v>309.19</v>
      </c>
      <c r="E50" s="15">
        <v>307.31</v>
      </c>
      <c r="F50" s="16">
        <v>297.46</v>
      </c>
      <c r="G50" s="54">
        <f t="shared" si="2"/>
        <v>-3.205232501382966</v>
      </c>
      <c r="H50" s="9">
        <f t="shared" si="3"/>
        <v>25.75462923818381</v>
      </c>
    </row>
    <row r="51" spans="1:8" ht="15">
      <c r="A51" s="5" t="s">
        <v>25</v>
      </c>
      <c r="B51" s="6">
        <v>260.01</v>
      </c>
      <c r="C51" s="15">
        <v>332.4</v>
      </c>
      <c r="D51" s="15">
        <v>337.01</v>
      </c>
      <c r="E51" s="15">
        <v>335.58</v>
      </c>
      <c r="F51" s="16">
        <v>334.65</v>
      </c>
      <c r="G51" s="54">
        <f t="shared" si="2"/>
        <v>-0.27713212944752286</v>
      </c>
      <c r="H51" s="9">
        <f t="shared" si="3"/>
        <v>28.70658820814583</v>
      </c>
    </row>
    <row r="52" spans="1:8" ht="15">
      <c r="A52" s="5" t="s">
        <v>26</v>
      </c>
      <c r="B52" s="6">
        <v>267.09</v>
      </c>
      <c r="C52" s="15">
        <v>335.86</v>
      </c>
      <c r="D52" s="15">
        <v>329.33</v>
      </c>
      <c r="E52" s="15">
        <v>330.43</v>
      </c>
      <c r="F52" s="16">
        <v>321.21</v>
      </c>
      <c r="G52" s="54">
        <f t="shared" si="2"/>
        <v>-2.7903035438670827</v>
      </c>
      <c r="H52" s="9">
        <f t="shared" si="3"/>
        <v>20.262832753004602</v>
      </c>
    </row>
    <row r="53" spans="1:8" ht="15">
      <c r="A53" s="10" t="s">
        <v>27</v>
      </c>
      <c r="B53" s="20">
        <v>253.9</v>
      </c>
      <c r="C53" s="21">
        <v>324.42</v>
      </c>
      <c r="D53" s="21">
        <v>326.67</v>
      </c>
      <c r="E53" s="21">
        <v>325.64</v>
      </c>
      <c r="F53" s="22">
        <v>320.19</v>
      </c>
      <c r="G53" s="55">
        <f t="shared" si="2"/>
        <v>-1.6736273185112367</v>
      </c>
      <c r="H53" s="14">
        <f t="shared" si="3"/>
        <v>26.10870421425757</v>
      </c>
    </row>
    <row r="54" spans="1:8" ht="15" customHeight="1">
      <c r="A54" s="24" t="s">
        <v>28</v>
      </c>
      <c r="B54" s="25">
        <v>273.97</v>
      </c>
      <c r="C54" s="25">
        <v>344.46</v>
      </c>
      <c r="D54" s="25">
        <v>348.55</v>
      </c>
      <c r="E54" s="25">
        <v>340</v>
      </c>
      <c r="F54" s="25">
        <v>344.28</v>
      </c>
      <c r="G54" s="27">
        <f t="shared" si="2"/>
        <v>1.2588235294117567</v>
      </c>
      <c r="H54" s="28">
        <f t="shared" si="3"/>
        <v>25.663393802241103</v>
      </c>
    </row>
    <row r="55" spans="1:8" ht="15" customHeight="1">
      <c r="A55" s="85" t="s">
        <v>33</v>
      </c>
      <c r="B55" s="85"/>
      <c r="C55" s="85"/>
      <c r="D55" s="85"/>
      <c r="E55" s="85"/>
      <c r="F55" s="85"/>
      <c r="G55" s="85"/>
      <c r="H55" s="85"/>
    </row>
    <row r="56" spans="1:8" ht="15" customHeight="1">
      <c r="A56" s="41" t="s">
        <v>14</v>
      </c>
      <c r="B56" s="56" t="s">
        <v>11</v>
      </c>
      <c r="C56" s="57">
        <v>456.59</v>
      </c>
      <c r="D56" s="57">
        <v>395.53</v>
      </c>
      <c r="E56" s="57">
        <v>440.85</v>
      </c>
      <c r="F56" s="58">
        <v>368.86</v>
      </c>
      <c r="G56" s="59">
        <f>F56/E56*100-100</f>
        <v>-16.329817398208007</v>
      </c>
      <c r="H56" s="59" t="s">
        <v>12</v>
      </c>
    </row>
    <row r="57" spans="1:8" ht="15" customHeight="1">
      <c r="A57" s="51" t="s">
        <v>34</v>
      </c>
      <c r="B57" s="46">
        <v>312.51</v>
      </c>
      <c r="C57" s="15" t="s">
        <v>11</v>
      </c>
      <c r="D57" s="15" t="s">
        <v>11</v>
      </c>
      <c r="E57" s="15" t="s">
        <v>11</v>
      </c>
      <c r="F57" s="16" t="s">
        <v>12</v>
      </c>
      <c r="G57" s="53" t="s">
        <v>12</v>
      </c>
      <c r="H57" s="53" t="s">
        <v>12</v>
      </c>
    </row>
    <row r="58" spans="1:8" ht="15" customHeight="1">
      <c r="A58" s="1" t="s">
        <v>15</v>
      </c>
      <c r="B58" s="60">
        <v>336.68</v>
      </c>
      <c r="C58" s="17">
        <v>452.36</v>
      </c>
      <c r="D58" s="17">
        <v>395.63</v>
      </c>
      <c r="E58" s="17">
        <v>431.21</v>
      </c>
      <c r="F58" s="18">
        <v>368.86</v>
      </c>
      <c r="G58" s="50">
        <f>F58/E58*100-100</f>
        <v>-14.459312168085148</v>
      </c>
      <c r="H58" s="50">
        <f>F58/B58*100-100</f>
        <v>9.558037305453254</v>
      </c>
    </row>
    <row r="59" spans="1:8" ht="15">
      <c r="A59" s="5" t="s">
        <v>17</v>
      </c>
      <c r="B59" s="35">
        <v>276.78</v>
      </c>
      <c r="C59" s="15" t="s">
        <v>11</v>
      </c>
      <c r="D59" s="15" t="s">
        <v>11</v>
      </c>
      <c r="E59" s="15">
        <v>324.17</v>
      </c>
      <c r="F59" s="16" t="s">
        <v>11</v>
      </c>
      <c r="G59" s="53" t="s">
        <v>12</v>
      </c>
      <c r="H59" s="53" t="s">
        <v>12</v>
      </c>
    </row>
    <row r="60" spans="1:8" ht="15">
      <c r="A60" s="5" t="s">
        <v>18</v>
      </c>
      <c r="B60" s="6">
        <v>295.9</v>
      </c>
      <c r="C60" s="15">
        <v>407.5</v>
      </c>
      <c r="D60" s="15">
        <v>348.3</v>
      </c>
      <c r="E60" s="15">
        <v>381.93</v>
      </c>
      <c r="F60" s="16">
        <v>366.64</v>
      </c>
      <c r="G60" s="9">
        <f>F60/E60*100-100</f>
        <v>-4.003351399471114</v>
      </c>
      <c r="H60" s="9">
        <f aca="true" t="shared" si="4" ref="H60:H68">F60/B60*100-100</f>
        <v>23.90672524501521</v>
      </c>
    </row>
    <row r="61" spans="1:8" ht="15">
      <c r="A61" s="5" t="s">
        <v>31</v>
      </c>
      <c r="B61" s="35" t="s">
        <v>11</v>
      </c>
      <c r="C61" s="15">
        <v>374.93</v>
      </c>
      <c r="D61" s="15" t="s">
        <v>11</v>
      </c>
      <c r="E61" s="15" t="s">
        <v>11</v>
      </c>
      <c r="F61" s="16">
        <v>357.14</v>
      </c>
      <c r="G61" s="9" t="s">
        <v>12</v>
      </c>
      <c r="H61" s="9" t="s">
        <v>12</v>
      </c>
    </row>
    <row r="62" spans="1:8" ht="15">
      <c r="A62" s="10" t="s">
        <v>19</v>
      </c>
      <c r="B62" s="61">
        <v>294.1</v>
      </c>
      <c r="C62" s="62">
        <v>400.76</v>
      </c>
      <c r="D62" s="62">
        <v>349.16</v>
      </c>
      <c r="E62" s="62">
        <v>375.83</v>
      </c>
      <c r="F62" s="63">
        <v>359.45</v>
      </c>
      <c r="G62" s="14">
        <f>F62/E62*100-100</f>
        <v>-4.358353510895881</v>
      </c>
      <c r="H62" s="14">
        <f t="shared" si="4"/>
        <v>22.220333219993194</v>
      </c>
    </row>
    <row r="63" spans="1:8" ht="15">
      <c r="A63" s="5" t="s">
        <v>21</v>
      </c>
      <c r="B63" s="6">
        <v>280.15</v>
      </c>
      <c r="C63" s="15">
        <v>343.34</v>
      </c>
      <c r="D63" s="15">
        <v>333.72</v>
      </c>
      <c r="E63" s="15">
        <v>347.82</v>
      </c>
      <c r="F63" s="16">
        <v>332.54</v>
      </c>
      <c r="G63" s="9">
        <f>F63/E63*100-100</f>
        <v>-4.393076878845363</v>
      </c>
      <c r="H63" s="9">
        <f>F63/B63*100-100</f>
        <v>18.700696055684475</v>
      </c>
    </row>
    <row r="64" spans="1:8" ht="15">
      <c r="A64" s="5" t="s">
        <v>22</v>
      </c>
      <c r="B64" s="64">
        <v>295.39</v>
      </c>
      <c r="C64" s="54">
        <v>372.22</v>
      </c>
      <c r="D64" s="54">
        <v>370.56</v>
      </c>
      <c r="E64" s="54">
        <v>364.42</v>
      </c>
      <c r="F64" s="65">
        <v>359.81</v>
      </c>
      <c r="G64" s="9">
        <f>F64/E64*100-100</f>
        <v>-1.2650238735524937</v>
      </c>
      <c r="H64" s="54">
        <f t="shared" si="4"/>
        <v>21.80845661667628</v>
      </c>
    </row>
    <row r="65" spans="1:8" ht="15">
      <c r="A65" s="5" t="s">
        <v>32</v>
      </c>
      <c r="B65" s="6">
        <v>291.02</v>
      </c>
      <c r="C65" s="15">
        <v>373.14</v>
      </c>
      <c r="D65" s="15">
        <v>370.48</v>
      </c>
      <c r="E65" s="15">
        <v>361.56</v>
      </c>
      <c r="F65" s="16">
        <v>352.49</v>
      </c>
      <c r="G65" s="9">
        <f>F65/E65*100-100</f>
        <v>-2.50857395729615</v>
      </c>
      <c r="H65" s="54">
        <f t="shared" si="4"/>
        <v>21.122259638512816</v>
      </c>
    </row>
    <row r="66" spans="1:8" ht="15">
      <c r="A66" s="10" t="s">
        <v>23</v>
      </c>
      <c r="B66" s="11">
        <v>291.15</v>
      </c>
      <c r="C66" s="17">
        <v>366.67</v>
      </c>
      <c r="D66" s="17">
        <v>368.18</v>
      </c>
      <c r="E66" s="17">
        <v>362.3</v>
      </c>
      <c r="F66" s="18">
        <v>354.47</v>
      </c>
      <c r="G66" s="55">
        <f aca="true" t="shared" si="5" ref="G66:G72">F66/E66*100-100</f>
        <v>-2.161192382003861</v>
      </c>
      <c r="H66" s="55">
        <f t="shared" si="4"/>
        <v>21.748239738966177</v>
      </c>
    </row>
    <row r="67" spans="1:8" ht="15">
      <c r="A67" s="5" t="s">
        <v>24</v>
      </c>
      <c r="B67" s="6" t="s">
        <v>11</v>
      </c>
      <c r="C67" s="15" t="s">
        <v>11</v>
      </c>
      <c r="D67" s="15">
        <v>304.33</v>
      </c>
      <c r="E67" s="15">
        <v>268.38</v>
      </c>
      <c r="F67" s="16">
        <v>271.06</v>
      </c>
      <c r="G67" s="54">
        <f t="shared" si="5"/>
        <v>0.9985840971756659</v>
      </c>
      <c r="H67" s="9" t="s">
        <v>12</v>
      </c>
    </row>
    <row r="68" spans="1:8" ht="15">
      <c r="A68" s="5" t="s">
        <v>25</v>
      </c>
      <c r="B68" s="6">
        <v>239.37</v>
      </c>
      <c r="C68" s="15">
        <v>314.78</v>
      </c>
      <c r="D68" s="15">
        <v>312.05</v>
      </c>
      <c r="E68" s="15">
        <v>322.28</v>
      </c>
      <c r="F68" s="16">
        <v>319.02</v>
      </c>
      <c r="G68" s="9">
        <f t="shared" si="5"/>
        <v>-1.0115427578503215</v>
      </c>
      <c r="H68" s="54">
        <f t="shared" si="4"/>
        <v>33.27484647198895</v>
      </c>
    </row>
    <row r="69" spans="1:8" ht="15">
      <c r="A69" s="5" t="s">
        <v>26</v>
      </c>
      <c r="B69" s="6">
        <v>239.77</v>
      </c>
      <c r="C69" s="15">
        <v>334.14</v>
      </c>
      <c r="D69" s="15" t="s">
        <v>11</v>
      </c>
      <c r="E69" s="15">
        <v>321.99</v>
      </c>
      <c r="F69" s="16" t="s">
        <v>11</v>
      </c>
      <c r="G69" s="9" t="s">
        <v>12</v>
      </c>
      <c r="H69" s="9" t="s">
        <v>12</v>
      </c>
    </row>
    <row r="70" spans="1:8" ht="15">
      <c r="A70" s="10" t="s">
        <v>27</v>
      </c>
      <c r="B70" s="66">
        <v>232.92</v>
      </c>
      <c r="C70" s="67">
        <v>319.62</v>
      </c>
      <c r="D70" s="67">
        <v>311.08</v>
      </c>
      <c r="E70" s="67">
        <v>314.04</v>
      </c>
      <c r="F70" s="68">
        <v>311.66</v>
      </c>
      <c r="G70" s="14">
        <f t="shared" si="5"/>
        <v>-0.7578652400968053</v>
      </c>
      <c r="H70" s="55">
        <f>F70/B70*100-100</f>
        <v>33.80559848875154</v>
      </c>
    </row>
    <row r="71" spans="1:8" ht="15">
      <c r="A71" s="69" t="s">
        <v>28</v>
      </c>
      <c r="B71" s="70">
        <v>286.48</v>
      </c>
      <c r="C71" s="70">
        <v>374.14</v>
      </c>
      <c r="D71" s="70">
        <v>357.63</v>
      </c>
      <c r="E71" s="70">
        <v>369.18</v>
      </c>
      <c r="F71" s="70">
        <v>347.13</v>
      </c>
      <c r="G71" s="71">
        <f t="shared" si="5"/>
        <v>-5.972696245733786</v>
      </c>
      <c r="H71" s="72">
        <f>F71/B71*100-100</f>
        <v>21.17076235688353</v>
      </c>
    </row>
    <row r="72" spans="1:8" ht="15">
      <c r="A72" s="73" t="s">
        <v>35</v>
      </c>
      <c r="B72" s="74">
        <v>288.72</v>
      </c>
      <c r="C72" s="75">
        <v>361.31</v>
      </c>
      <c r="D72" s="75">
        <v>358.71</v>
      </c>
      <c r="E72" s="75">
        <v>356.16</v>
      </c>
      <c r="F72" s="75">
        <v>356.03</v>
      </c>
      <c r="G72" s="76">
        <f t="shared" si="5"/>
        <v>-0.036500449236314125</v>
      </c>
      <c r="H72" s="77">
        <f>F72/B72*100-100</f>
        <v>23.313244666112467</v>
      </c>
    </row>
    <row r="73" spans="1:8" ht="15">
      <c r="A73" s="78"/>
      <c r="C73" s="78"/>
      <c r="D73" s="78"/>
      <c r="E73" s="78"/>
      <c r="F73" s="78"/>
      <c r="G73" s="78"/>
      <c r="H73" s="78"/>
    </row>
    <row r="74" spans="1:8" ht="15">
      <c r="A74" s="79" t="s">
        <v>36</v>
      </c>
      <c r="B74" s="79"/>
      <c r="C74" s="79"/>
      <c r="D74" s="79"/>
      <c r="E74" s="79"/>
      <c r="F74" s="79"/>
      <c r="G74" s="79"/>
      <c r="H74" s="80"/>
    </row>
    <row r="75" spans="1:8" ht="15">
      <c r="A75" s="81" t="s">
        <v>37</v>
      </c>
      <c r="B75" s="79"/>
      <c r="C75" s="79"/>
      <c r="D75" s="79"/>
      <c r="E75" s="79"/>
      <c r="F75" s="79"/>
      <c r="G75" s="79"/>
      <c r="H75" s="80"/>
    </row>
    <row r="76" spans="1:8" ht="15">
      <c r="A76" s="79" t="s">
        <v>38</v>
      </c>
      <c r="B76" s="79"/>
      <c r="C76" s="79"/>
      <c r="D76" s="79"/>
      <c r="E76" s="79"/>
      <c r="F76" s="79"/>
      <c r="G76" s="79"/>
      <c r="H76" s="80"/>
    </row>
    <row r="77" spans="1:8" ht="15">
      <c r="A77" s="79" t="s">
        <v>39</v>
      </c>
      <c r="B77" s="79"/>
      <c r="C77" s="79"/>
      <c r="D77" s="79"/>
      <c r="E77" s="79"/>
      <c r="F77" s="79"/>
      <c r="G77" s="79"/>
      <c r="H77" s="82"/>
    </row>
    <row r="78" ht="15">
      <c r="A78" s="83"/>
    </row>
    <row r="79" spans="1:6" ht="15">
      <c r="A79" s="79"/>
      <c r="F79" s="84" t="s">
        <v>40</v>
      </c>
    </row>
    <row r="80" ht="15">
      <c r="F80" s="84" t="s">
        <v>41</v>
      </c>
    </row>
  </sheetData>
  <sheetProtection/>
  <mergeCells count="8">
    <mergeCell ref="A38:H38"/>
    <mergeCell ref="A55:H55"/>
    <mergeCell ref="A2:H2"/>
    <mergeCell ref="A4:A5"/>
    <mergeCell ref="C4:F4"/>
    <mergeCell ref="G4:H4"/>
    <mergeCell ref="A6:H6"/>
    <mergeCell ref="A22:H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2022-11-10T06:47:39Z</dcterms:created>
  <dcterms:modified xsi:type="dcterms:W3CDTF">2022-11-10T07:01:29Z</dcterms:modified>
  <cp:category/>
  <cp:version/>
  <cp:contentType/>
  <cp:contentStatus/>
</cp:coreProperties>
</file>