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6D2AE950-D054-42A3-A86A-4F458A6A8099}" xr6:coauthVersionLast="47" xr6:coauthVersionMax="47" xr10:uidLastSave="{00000000-0000-0000-0000-000000000000}"/>
  <bookViews>
    <workbookView xWindow="-120" yWindow="-120" windowWidth="29040" windowHeight="17640" xr2:uid="{644D2398-71A8-4201-B053-1CA0CD668AAC}"/>
  </bookViews>
  <sheets>
    <sheet name="kiekiai_g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L28" i="1"/>
  <c r="K28" i="1"/>
  <c r="J28" i="1"/>
  <c r="L27" i="1"/>
  <c r="K27" i="1"/>
  <c r="J27" i="1"/>
  <c r="L26" i="1"/>
  <c r="J26" i="1"/>
  <c r="M24" i="1"/>
  <c r="L24" i="1"/>
  <c r="K24" i="1"/>
  <c r="J24" i="1"/>
  <c r="M23" i="1"/>
  <c r="L23" i="1"/>
  <c r="K23" i="1"/>
  <c r="J23" i="1"/>
  <c r="M22" i="1"/>
  <c r="L22" i="1"/>
  <c r="K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5" i="1"/>
  <c r="J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<sst xmlns="http://schemas.openxmlformats.org/spreadsheetml/2006/main" count="67" uniqueCount="35">
  <si>
    <t xml:space="preserve">                      Data
Grūdai</t>
  </si>
  <si>
    <t>Pokytis, %</t>
  </si>
  <si>
    <t>43  sav.  (10 25–31 )</t>
  </si>
  <si>
    <t>41  sav.  (10 10– 16)</t>
  </si>
  <si>
    <t>42  sav.  (10 17– 23)</t>
  </si>
  <si>
    <t>43  sav.  (10 24– 30)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</si>
  <si>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</si>
  <si>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</si>
  <si>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</si>
  <si>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</si>
  <si>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</si>
  <si>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</si>
  <si>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</si>
  <si>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</si>
  <si>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</si>
  <si>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</si>
  <si>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</si>
  <si>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</si>
  <si>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</si>
  <si>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</si>
  <si>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</si>
  <si>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</si>
  <si>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</si>
  <si>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</si>
  <si>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</si>
  <si>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</si>
  <si>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</si>
  <si>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</si>
  <si>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Iš viso</t>
  </si>
  <si>
    <t>* preliminarūs duomenys</t>
  </si>
  <si>
    <t>** lyginant 2022 m. 43 savaitę su   42 savaite</t>
  </si>
  <si>
    <t>*** lyginant 2022 m. 43 savaitę su 2021 m. 43 savaite</t>
  </si>
  <si>
    <t>Pastaba: grūdų bei aliejinių augalų sėklų 41 ir 42 savaičių supirkimo kiekiai patikslinti  2022-11-03</t>
  </si>
  <si>
    <t>Šaltinis  ŽŪIKVC (LŽŪMPRIS)</t>
  </si>
  <si>
    <t xml:space="preserve">Grūdų  ir rapsų supirkimo kiekių suvestinė ataskaita (2022 m. 41– 43 sav.) pagal GS-1*,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</si>
</sst>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4" fontId="3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6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6" fillId="0" borderId="4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2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center" vertical="center"/>
    </xf>
    <xf numFmtId="4" fontId="2" fillId="0" borderId="65" xfId="0" applyNumberFormat="1" applyFont="1" applyBorder="1" applyAlignment="1">
      <alignment vertical="center"/>
    </xf>
    <xf numFmtId="4" fontId="8" fillId="0" borderId="66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9" fillId="0" borderId="65" xfId="0" applyNumberFormat="1" applyFont="1" applyBorder="1" applyAlignment="1">
      <alignment horizontal="center" vertical="center"/>
    </xf>
    <xf numFmtId="4" fontId="9" fillId="0" borderId="6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8" fillId="0" borderId="69" xfId="0" applyNumberFormat="1" applyFont="1" applyBorder="1" applyAlignment="1">
      <alignment horizontal="center" vertical="center"/>
    </xf>
    <xf numFmtId="4" fontId="3" fillId="3" borderId="70" xfId="0" applyNumberFormat="1" applyFont="1" applyFill="1" applyBorder="1" applyAlignment="1">
      <alignment vertical="center"/>
    </xf>
    <xf numFmtId="4" fontId="4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70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4868CBF-2C93-4837-81F8-3065D183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E1AE313-45DF-4E38-BFD0-C362500B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5416D7D-F9F1-48E8-A08D-6FC5E0C2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B86D923-C6DE-491E-95D2-033E3722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B1FACE1-AFD5-4061-AA31-AD707823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F0D7D7E-23DB-41EB-9DD4-FAF4E76D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F63B82D-5DB2-418B-A147-B9D69F9B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E61F2A9-29A5-4B28-AAD1-6E05EF5E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7C57C87-4B73-473B-8152-50CC0693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DD5D7C0-E012-4744-A8D4-AF67C63A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78BA398-AFDF-4159-B59D-98842644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41E2DE9-0C46-403F-8861-1A45C30A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11ABBB9-61C8-4BDD-B7AC-EEAB257A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5021531-4FB6-443F-98BA-94007B7A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8600F72-01C4-4A1A-80BA-421BBCE0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6619E9D-F53F-484F-92E7-36812BB5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D6A420B-4B45-40CA-B6B3-828A658E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A32276F-D070-480A-A609-48B2653E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27CA14F-76AC-4D23-AFF8-D442F68F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7897F9D-4AB4-4E84-BD4D-8B7AA290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231AA69-7445-4107-90D6-9BFDA264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36A50886-7756-4AB1-9922-30B465C6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86271EE-10F2-4C1F-A557-B09F5E72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3BFF65D0-80C0-45F0-A33D-CBC1953E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A3F4724-132B-4FBE-B08E-C7FCDDDC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29B34AE-411F-4EB4-90FA-69DAF0B1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D1FFF39-A1DF-4D82-B58A-BC5FA40A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A25CF4A-0B9B-4699-B3D0-810C7FB2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CFCFF2FE-AF64-4552-A8CC-715AC5DF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9AC0983-19E9-4F89-8825-632DB048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AA6D175F-6261-4661-ACEE-D059D073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C47AF467-C4A7-4FD6-A7CA-51F5830D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8198728-4103-4520-99C0-12543D95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37271D3A-0223-42AF-8B7E-941544BA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E5410F34-8C00-4CCA-8FA8-22D0781C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E5D8FC13-22A4-4BAD-B430-FC0119CB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360B550-CC32-4325-862C-51FF416C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65A1DD5-F0A6-432C-BB35-C9139E2B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3793B25-482F-4FF5-A856-7FE30D94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63E95E1-28F3-4822-B766-538CE7F2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B80B2E5-6BFC-4AE0-A05B-50B7EE07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0CA14A3-12A2-4854-AED5-962E724B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CE09BE2-02D7-49E4-AEA5-CA0610BD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AFF587E-01F0-4F65-BBAA-5D3673D6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1453E6C-50DC-4560-A086-F7B2C4CA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4C55473A-1193-46B1-833A-0C12023D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955A0A75-584C-4579-86CF-5A1B3BE7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EF00CEE-7A98-4599-BF1A-E1F7711C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DF5CCA6-6293-4473-8625-49A88F15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B740BAC-3C9C-4D1F-924F-927C9BEF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92320CA-C881-4FE0-B697-48033830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2568D50-B0B5-49EC-A181-50467E7A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FB244E1-A63B-43AB-A9B8-971F636B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0CC6B02-5F22-43AA-8855-6A74C353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C510BE8-2BE4-4816-8C87-34E5F421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2F37878D-D484-4671-B77D-AEBF1245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E949810-386E-4D6E-BBE1-573EEBE1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0EF3676-68CC-4BF3-9E13-9B82B63B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30D3648-BCB9-43FB-922C-01167624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CE6FA1D-1023-4DDD-8924-DF902FBF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878F676B-C297-475A-90ED-24A3935C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F3481B9-6812-4DC9-AC40-433B190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7133DD1-7559-4733-BF7B-36575ABA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97158EE8-73D8-40A5-A337-D41674D8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5A28E2C-1FC9-4266-ACC8-1C010612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E3F4F46-CFA8-4B9A-ADE4-7D3AB84B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8138107-A172-49A0-9A8B-6E7837FC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E158DACA-BD42-43AD-906D-0EBA7BA8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A9DB08D1-1BA9-42A7-B3F9-ADBF7D8E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2ABDF1D-02B8-4609-AE8B-9EC25B69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C4C5BDF-3F6F-409B-9107-57ED5AA6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F1C238EA-3F67-4F5F-93DC-F5BC4FD8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411B539-C59B-423A-A30C-A7F8BA5F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C656418E-5AC8-47B0-83BD-100AF151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69E7B85-4DDB-4C25-9F4B-ADC786D2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2749B743-8175-4C6C-B92D-560A8936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5C28050-B07B-4214-AA3F-AB6B5A44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C1266EA-06A5-45EB-8996-73A0998A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59CBB00E-97B3-4C6B-91FE-1052AC8F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FF5C5C78-51BD-476B-A45F-375E4C69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5E2056D1-3E18-4E3B-A8EE-B3393F49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1D348A9C-BD34-46BF-93E9-4E5253DB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95B684B-88E7-4C7B-9FEA-B445C4AB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2F95BD6-EB04-481E-A530-46A8CDF3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93C87C6-FBA5-4A37-9AC7-F8BA0251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BC41304-E460-46ED-8931-54003D8A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42BA8BD-210D-4FC6-9ED0-026CB7EC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A38AF25-8187-445E-B4DA-F38B4945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CF55D03-EB4A-4639-A014-5EDE2765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F92CA7B-1A43-4311-87B1-6420FBE6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5FC297D-2E2F-4D13-BEB3-A3BD6267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1F80188-BDA6-4DED-87FE-02ADC6E9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430CC6E-2272-4F9A-AB35-D34F6801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E3FF285-6E24-45E1-9422-2659E0B3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1816D7D-113A-40BB-87EA-29FD17D6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8354D2A-9618-4E28-8002-A7A8EFB7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E74B206-51A8-4DBB-8827-DCE0F967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1AB1B9A-5AEB-4BCE-86AD-42F6821D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DE33FFD-D5F1-4053-B141-FE854F51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CA83632-8F63-4970-BC39-251774DF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9C7113C-13B4-4566-9826-60F5B549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B4BACCE-7303-4CC7-9E25-D1AF92D6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85AE31B-0EFA-4BC6-9DA3-987C1FB2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F860D54-75BD-4786-9099-AAE7DCC7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02C9803-6C88-4D00-A308-37928F61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B0ACE5B8-244F-4F71-A65E-16B4A6A3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9274E20-410B-407C-9DFE-71682CAA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D3FC910-3D9F-4675-9442-1C053BC6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FCC68237-2D86-4582-868F-5ACF790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B7F2760-722E-40D4-B19F-964877D0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F84F600-2970-42EF-A2AC-0FC46E19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C512109-2876-4C66-9E1A-CAD8E753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849E0B4-BBF3-4A82-A6C1-9E36D241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4238175-9F5D-449E-A059-A6B25146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B8EA9A4F-FBE6-40F6-A104-9453097F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4638C94-7189-45F3-8668-00E56426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89EDEB6-1629-4C01-B6C6-6B37697E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83C526E6-97DF-4813-900C-A669D841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B657C3F-0D82-4284-B105-E96941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0823301-8435-488B-B2E3-65C8B013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C9E5958B-01A3-4E93-ADF1-2C1BED45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7A5F5D9-0542-4CB7-9F41-E4720D68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CC74758-1237-40CE-895D-AFCD6B1E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175A8381-4E95-4846-9CDD-2688C4CD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3EFE879C-FD9E-4D97-86EF-DD427420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C49BAD38-3CFA-4391-9BEA-68AA5473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754F2B3-05C2-42DC-84C7-163D4D6E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C758AF48-951E-4034-879B-BC81C0EE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F555D61-201D-41A2-BF1D-6B3FBAC4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BD6C52A4-E26F-40EB-9F1A-ACF3ED9D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36965B2-080A-4361-BAA5-1E570B22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7340489-73CF-4D95-B2A9-2A575B80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868170E-56F6-46A6-89B3-64409DE9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1821FAD4-2662-4335-9EBF-5162D198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E9DF62A-DDCE-4386-8916-81CD2811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0E90B87-95D2-45B7-8ECA-9E181333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60D1A118-ECA7-49F5-BE67-6BF765D5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FD945167-FC04-490C-BA1B-2FE3F2AA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287165A-5A81-4136-9EBE-D6780943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D7FEF261-7D41-4531-B059-EAFB996A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3370D30-BF84-422F-B694-B468CE52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15CDA939-38AF-432B-98C2-ADF6B0C3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E62AAE4-8F76-4AC3-82E4-F4385176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2E5B6A4-B0AF-4093-8091-2D7EE874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D873DCF4-A47F-4684-B48C-7891F18F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5664C619-C256-441F-9D5E-F7142F6B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25A97FD-AA89-4192-A969-B4E560C6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466B4868-56DB-4BEC-8902-889160BC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19DE262-517A-4985-AFC3-CF9BCFB3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144011CC-5595-43F7-9FFC-160D3A76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C5E01FB-6320-42F5-9BC3-2FBC2E7B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C228EAA1-A74B-4673-A449-54403816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EBC6BCF-C3A6-42AC-8107-36A8538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03BE0A00-F620-4FAB-A676-158F9249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EB5BB22-B167-4E41-9D48-8EE5899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C3595DB-09AB-4E08-82C8-AE1BDD80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28DA815-A881-4FCD-81E7-13881D41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F050361E-88EC-4556-95E2-FEFC02B0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D15693F4-006D-4269-8F24-19FC9D41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9FFE99E2-9AC4-4DC1-A747-D407846C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605F6D0-54FC-4035-BE71-9CAC1858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F23E9FF-E0E6-4A18-BA65-03285653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A820239-D13B-499B-BF8A-C4376BD7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89DCCDA-75E2-462C-AC4C-9AAE2D66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A51D26B-6FB4-4F49-B482-0AC1207A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E807D76-C6A4-4373-B5D7-77E87127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A62AC3E-D4CD-4F86-B1D6-91F0BA39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6098B5B-B916-41F4-B1A2-2BB659F9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0978001-E4CF-443A-8793-FE32500D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A9EF62B8-CD2B-417B-AF54-6C51AF48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2B3E917-BF40-4E2E-8D7B-96F2BB77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FF1AF4E-9711-48E7-8C5F-0FD6ACE1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87B77402-710E-489E-B072-6602DC15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258799A-A426-4BFF-997B-5BA7BA9F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6A681A7-FE15-4F28-A526-8F6B26D1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9B5CFE7-E4FB-4123-B29D-1E3034B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72C4E6F-FA10-4334-8AA7-6FD06345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CFE0CE1-E19A-417E-8D4F-4E36DF6D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28273A6-7A30-4814-A819-D9D0F452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FA35827C-C8DC-484C-87B9-5437AD38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D9519865-9B95-473A-B7C8-B68A529D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DEEC5DE5-231A-42C2-80B2-5674D113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1B02E1AC-0311-4F0D-A7D2-15373162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B59FE8DB-09EC-477A-B9CE-E69FF363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EF46152C-5FDF-4193-9EEB-F808E21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5045E626-696A-4DE4-924D-2758D841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7D00188-B085-4EAE-A81A-3D3C5617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4855D2D5-71DE-4B3F-BB43-DDF679F8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6FF49E6-CA87-4095-ADF7-398F2DFE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F28294F0-F67F-4843-BA38-5ABCB1D4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33FEEC9D-5869-4016-92E2-1BBF7C9E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D0CC188E-8CB8-4BDA-8BC8-C4BD7F58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D9B6CAC-27CC-4F76-A97A-CC4B90BF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0354075F-5F66-4394-875A-9C5966B0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1267F941-748F-4216-95AF-1AA29C53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1A5A9AF-4EFB-4029-A99E-83B4A2EB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9BE53230-20F3-4389-B681-A0943C43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64F83F6D-2A15-4540-A8FA-18360B07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5109A06C-96B8-4252-8295-4FE126ED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540F70E4-1221-4625-94C6-400733CA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AE49486-636F-452E-B54A-FB5982EE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5BB7BC7F-6985-4286-9AF2-3753092D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7EABF50-45AC-4B4D-A2D5-1F1106A1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4D94597D-6BDB-4531-91B2-1EBE59AE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BF3C54C7-9F41-4114-8C16-737FC348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9D65E925-2DAD-4BFF-AD9D-549AED0A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A3827F08-1E33-41CC-89C6-253ABBCE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F521B66A-4566-4E63-AE4B-56CA6E24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B9709D6-FE03-4324-ADA7-C379D823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3DC100C6-BD32-43FD-9CB8-2315942D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865D2E0E-2048-40E6-AE5A-1D7E032E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CA18C889-73F0-4B82-9912-54FBC293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E5780EDE-CC31-4024-A364-0FF65F4A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FA7B69B1-0700-489F-B07B-8A585697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792CF27-A151-4E23-AFFD-351C94DD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ED3997F-B299-4C2B-BA7F-7B920009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F4D60F8-CEE0-4EE4-BA56-A8A8688D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ACF6C7D-D72A-49C4-BC6C-66D3C767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4315EC8-D885-4069-9BC9-1009A6FD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34C5F812-E949-436D-8B7D-985611C0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5A3D13B-2F84-48EF-8B45-B9D06DE7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99FE583-373E-4905-A480-4A48B1BD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1632C2A-7EBC-4759-B8AA-182ECD37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D26A61A-650E-4BBD-B01A-CD88349D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B288661-698E-4229-8932-4CB48884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5E988693-21E7-4C43-A866-30B53F47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3A83B7F-E628-4008-A145-93E79603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65FB977B-811F-4B9A-B659-A4CC6BF5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459D48D-7A5F-47AD-BD98-3964DC5C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3A9EE8E-3E97-4FC3-A6EB-90AB6AB9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92E6F70-41A1-4F3C-AA56-17A2F2FF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A68DD92-5AB9-4F4C-8ACD-FBFA57A8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E95CC136-8145-481F-A991-9FFFB064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215DA60A-41EC-42B2-AC20-76E928F3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EE7FABA-0A3D-4711-A335-171A39D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11797797-777F-4A82-AAE3-EFF618D4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1C63ED0-4920-4727-9DD6-30A6C0CD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E70802C3-4D4C-4727-A236-19F054D6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610DB3D-EDAF-4353-BA3A-CC8EBBF8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09BBF51-B772-4B44-B035-A15D1F0A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DB29FF6-233D-45E0-AAFE-101581B1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117D00D-5913-426A-BB1C-D4E7F173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E550D71-EEA0-4EEB-A6AD-377B3C6B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A801542-7049-48DD-90B3-B76D1C37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D128335-BE72-4BC1-BE30-4692C774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25466140-933A-443E-BA2F-90243D32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8494CE2A-7216-46D9-88F2-A290696C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4CA7FF56-D59D-45FC-8441-E7CFEBC5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54188D6E-BFC0-4078-9503-7E2CA388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FC48B8DD-50C7-4050-BE8C-0E978F03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D31EFA9-9A6F-4CDE-B373-8BC0F910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ECB06E2-E26D-438A-AB99-C8DE5DD9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D876EA2-D1CE-48EA-9BDD-E6228857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29DA1C8-EBAB-452C-97B9-D188BD3E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55D995F-0A8B-451B-9B23-364FBC71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767007E-9800-4F65-A4EE-38CB73D8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0AA153C9-2AC1-42E2-B772-42C3230A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4506F0BB-EF62-4229-B540-82466410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69CD210-53D7-4929-B3BB-348A074B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C3F2B60-1E4D-4C77-B6D7-07757469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D01799D-60BD-42FC-A13F-EB317B74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84417A3F-9B80-4E8B-AFB1-2B8A002B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0A77C7E-EA21-4505-A5F0-BBC67B24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42ADCC55-A986-458D-9F21-B9767348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3E4BEBF-C80A-40D0-8CB2-440B978D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F4299413-1EB2-461C-BB42-A9B8F6A6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7CD308D-5BFA-4A1B-A91E-58CDE161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423E00DB-0C01-4CE8-B306-3CDD1B34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485E9EF-6508-44B6-ABB3-9E89743E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5B16E84-A82B-4F40-BA39-498842E7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638FDE8-65C4-468D-A836-574DBB55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A1CA3BB-0D15-48DF-B664-6033863B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C987A2B-E905-41D8-98B2-63E79AEF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656DFCA-5AFE-42AF-8E08-1B229E9A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E6098E4-91E0-429E-8C77-5456D2FB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E1320156-8379-40B6-8F23-9E2302A6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A86C956-E5DE-46BD-BCC9-DBAE5AAE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424AB99-B1C7-4B36-8ABF-7BB00FB1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FEEEDCB-B602-40D1-9A73-7440A6C1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C727B4B-FFFA-4F16-8133-A4B8E193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5B0C975-FFE3-4A88-9899-B0516791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344712F-98E4-4CC0-91DB-BFF1AC68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B8E8C21-B461-4A7E-91B1-A5D709EB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1DF0A43-5D1E-40BE-9E2A-5B8F3C94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2FF6F337-28F4-48B6-8F66-F5219558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806A447-5B32-4C6A-9A0F-9A0F9F8D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4D507B5-F8AD-4824-9C81-6B6649FE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215466E-4BD7-4F51-8D7C-D78D3598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ADCB579B-AFFE-4A8A-B5DB-4ABD9F52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14B4918-2453-40B5-B909-54118522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481CD31-B171-4B81-B78C-CC701207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BB45FA0-BFA7-4408-A500-03FED7EA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135E308-1211-43C1-92D6-C2532BE7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412225AB-44F0-4060-AC16-FE8E1F93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A4192F6-5166-48C4-BB78-3970165E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8CFEB008-F6FF-4917-9562-A70F5817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90B2624-7A0E-429D-90B7-B85A3713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90528685-B0B4-4FD0-B988-19093D09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F264553-E848-4CD5-9966-5E4CCB16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B402237-AF22-462D-BF0D-5B805286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123F1B7-552B-45F8-A919-63728E7F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B887C3A7-5CF2-4701-A2F0-C0E60539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67EB2ECE-31CB-4EB0-BF52-EA3ED755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D46BD507-FE9F-43EA-A9D5-3E178707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E8DAB65-D9CA-477D-B643-F57BE9D6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866D1513-828A-46E7-990D-3ACC7D65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76D482A1-B1EB-4517-BC35-C4ED49E5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A9EF3960-FDBF-4DC4-8DAB-E6BB9C71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7F4CF5D-52E5-4688-AC17-1F4A1797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55B3873-7CFC-4EF1-8A45-4DC3D0DC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EDAEAB6F-B3E3-4BF9-ABEA-F98BCC64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1C71C47A-3E65-4EA6-ADF1-86D127E3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2051E3D-09AA-4312-A81F-BE7E4857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901A183-7AA9-4296-841C-D60A5E45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C9681BE-B69C-4B66-949A-DBA81B15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6CD39774-E38F-4870-95F8-7D7EE4F0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96D711F-96AE-400E-AA8E-FEA4EA95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3C61C6FD-FCED-49A0-9EFF-4A0BC1B0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32D66AB-9E34-4FD5-B0A0-FC074154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B2EABD4-461A-474C-915F-A3DD9AF3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9483FDD-1035-4956-A840-2C75B287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70C1869F-893C-4A18-8E3B-BFB18AC3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940F16C-7632-4DB3-92F6-D4F31406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EB7736C-7526-4CC8-AE06-9D1ECA2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3D21B64-8748-402F-8298-459B42B3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96DD972C-0B56-4987-89E2-A70E7E5E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7EACB9E-DACF-455A-BA7E-B8C0F749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0FFF5716-D4C1-4B63-B62C-B85A3C26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31D9DFA-903E-4736-B783-81160587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AC2D090-2AA6-4D4D-B0BA-73FDA8BF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6232F88-A6F8-4A79-9DB0-DA95A4FF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1BC52DA-7D0F-4D8B-98EF-D0725B6C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F180665-FEDC-43CF-9730-44DD5947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55C18AC-D01F-4CEF-974F-7F7CECC8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58631C5-B82A-4482-A5FB-C00B0DD1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D76C3739-B018-4B83-B0CE-4D54AA52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7E03991-4410-4277-B059-4A3A3527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6C7B5748-F0F7-47B8-B4A8-227E6D4C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3AEDE1D-C34E-48BF-8CDE-B635E48E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F8126894-23AD-4A30-89BE-439F10D2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97E8575-7C68-4FC3-8786-C4EA1ED5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698E4756-5D60-497E-872D-7F17228A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3BBC7D33-8F66-4AF7-AD43-BA123B07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E614BEDA-FF10-4C81-A2E0-95150047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6C653AD-0EA4-4BC9-A372-F1D6F884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3CE4AA4B-7A75-4BD0-A5D2-F0706FA7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385A277-BD29-48C0-85C6-0AB407FE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E4672273-13F6-4454-BC33-4C08CE61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7A79B19-F4B3-4309-A7CD-5875E703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5826C0C1-15CD-4074-9C8A-FA6F2FD2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6724D431-3CA8-4AEE-8BFD-04A071C5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4D1BD2E9-729B-4FEB-B090-0517B035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9F3BD89-C726-4D76-8EBC-15BBCBFB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39F09DAB-C486-4754-83B2-B1758881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2039512-082A-44A2-A77F-4D1B47B6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18B0E85C-9C94-4C50-94B3-CD155144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AE67214-1D3F-43AE-8334-7ABA9B56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3612915-B8AC-4C18-951F-D153E155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898C784-7447-4B21-AD54-BD5A54B1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B0533CF-3E04-4172-82A3-6F134B4E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817AC6D-DCC6-45D4-BD6F-3765E37F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7C81D35-DD43-4981-931A-E161E55C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56A8676-7274-43C0-B237-7EF15C16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E500D2D-42B7-4A7F-B65B-02E9981C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660A73A-EDF8-4205-9660-0155F3A7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4945716-37EA-4F9E-8DE5-A698C8EC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C985C53-F340-4B58-A28C-1DE80CBE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4E420B2D-D9DF-426F-850F-246443E4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41F04FD-E108-414A-B89D-7F6FC896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44391A55-9579-4271-971D-EB202EA1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F84CCF2-9097-474D-8988-FC2151D0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8B96B52D-E941-40A8-AFC0-DFFDB3F1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1B53052-C5BA-434C-BC78-2BB12A80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60AB9F98-FF4B-42F9-B0C6-FF1A55F0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AD14D2FB-CD7B-45B3-B0DA-D346048A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7AE31E5-425D-435F-83B7-9985BE38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32C0B93-379A-42BD-86E8-F7CBD054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C09EA54-EC44-4A48-B422-E35E7FCC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C68962E-87EC-43A7-807B-79F99222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95937C7-D1B5-4052-8D5C-4B50E9EF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68B53FC7-E4E3-4638-83AA-F4D39D7D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07AEAE3E-1287-44A7-8DE0-29ED7545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80975B0-A5A3-411E-A602-E6003E85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D21B203B-7861-4AEE-9F34-03F07095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1F78BE5-4991-4C70-BC2B-A070F9AC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BE1A96DC-4A73-4914-97C2-94C2705D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4659314-8932-488F-970B-7EC7B801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8F905BC4-C1E8-4AA9-B46F-78066E3A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3378F3F-2454-4949-8692-65DE45B9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9FD16162-5C88-4F70-B49C-25E55431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58790C1-8483-446F-A6AF-13BB1492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E318BB44-3674-4440-847E-FFBCBEF5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5E498CFA-B6D4-4AF0-A875-856DBCA8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E4D0FBB6-770A-406A-8F6A-1AFFDDDE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6DF95D9F-5738-4F9F-966B-7D1B336D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2E56DD1B-064A-45EF-8733-E8299F37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6A7E1608-7569-4A53-82F3-8507F6F9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538767BB-8586-4611-9BDD-B48DC553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DE9D041-C450-4834-9838-0147B797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EE240481-4D78-43B9-885A-2837E1AF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1A8DBA47-9407-440D-94D2-1AF04C01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13872D67-1C9D-4628-A260-4544754D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A5F55DC2-0F08-4924-9751-FE711BA7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10AF68C0-B09D-4731-8A30-D41A6AF9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5C00354E-C787-4BB9-957B-05B0B519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A2316467-DEA1-431A-AA20-CD453B40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E2F1281-F2E2-4780-BCD3-2BB5E319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27FFDF62-C831-4108-A02B-CA835434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642EEA3-776E-4D24-B9B6-C00622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8B80257-F6C2-449E-A206-4C945FE5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4330BA3-E534-4B85-A19F-0F92788D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A1C47B5-A23A-4CD1-A0BD-FCCB9B8C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76E9FFAF-57CE-4C80-8650-52961AB5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649A40A6-8FB7-4E43-B750-E668511E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C2D8AFD-F34B-4EA4-9B30-F4BA8AB4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2B33063-3954-4D7C-A2EF-8E1E5B6A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F382E75-C427-47CA-ACB5-E75EA9EC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E2A53F7-9254-4E2F-8312-C06BB82F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420BAC5-298D-4008-9D59-83F7330F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57AD4762-34DC-4248-B495-4029E61B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90A1D57-343B-4D1E-BFD2-E85DD5F8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C4D7132-647A-4143-B2EC-082B1712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DA74B4E-E850-4D22-95CE-63777D1A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AE51C63-6839-416F-8C4A-08738ED2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318E93A-BC73-43FA-89FB-4A1AC621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79A7131-364F-4CE7-B6AB-28701747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F728038-AF7F-4B6D-BAC4-D1BD7B53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213394B0-09BA-4E9B-A31F-9ACFDBBB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3B9F0D4-D8AB-48AE-8C3C-75C35374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02886E4D-FF37-48B1-AACB-1FA31CD3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902BEEF-C465-4A6D-93E6-E2DA6A33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E472CAF-C1B3-4564-BFA4-916C7AD6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31CA9F0D-155E-467F-AC86-FCB98479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6586F27-BC6D-471B-85FC-D81E64E3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13821B4-F7AB-4173-A1B7-19A99B02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4666F199-DD50-495A-9CEA-82DCC2FD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CE6D829-DE00-4238-BECD-23DE2141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168C4FDB-2082-4C8B-9303-6AF643D4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CB80A264-D33F-4EE8-A44E-4DB1FB6A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F8A1E18-B089-4742-8E39-22C63453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BB0224A-6298-4BB8-A89E-83EE3F67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092A0E05-0BAB-4B28-A5C6-A5AC1BE6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DDD3E52-009F-4ED4-9E7A-A12FDD7F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BD966AD8-9874-429D-A7D2-8EF78C56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7B1FBC66-12BE-46EE-BF22-ECF9B80F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06271A45-F4A6-4B0C-8526-E0CA2945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ECEF866A-868D-46AD-96C4-02979C72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69581DE6-FAA1-4584-BF6A-03A6EFD2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B7EC8E6A-88AA-47F6-8825-CDE96B6C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24900702-CB11-451C-AE53-8B7EF03A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46E02E7-420F-4AF1-AF3D-8633CA06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86AAF6AA-D97B-4EB7-B9D8-B93AAEC0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322FBF2-82CC-43CF-9A6D-559B1F92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0177C404-95DD-42F1-8DB3-54FE2A96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3F8430F-9A97-45F7-BFFC-1DFA7631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32892263-7A29-4D46-B4D2-A1C0345F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AF39762E-265E-46C8-9EF3-3A10DB19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E2248D6C-E5D0-427C-BF8D-9AD4C08E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E166EF02-AC9D-4BC4-8E18-25B83EFC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D27F46C6-FA8D-4E60-95A3-F6563B0C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16EB1B6D-F0FD-4C27-AB12-F6219D25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AF26AE72-2133-4D1A-A720-28972D28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BEA0018D-979D-4043-B409-D9043511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0EDA3F3D-F5BE-438C-8C5B-2FD5B043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5AF8-8E02-4B88-B379-DD21B28B9DBA}">
  <dimension ref="A1:V56"/>
  <sheetViews>
    <sheetView showGridLines="0" tabSelected="1" zoomScaleNormal="100" workbookViewId="0">
      <selection activeCell="T19" sqref="T1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3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22" s="1" customFormat="1" x14ac:dyDescent="0.25">
      <c r="M3" s="2"/>
    </row>
    <row r="4" spans="1:22" ht="15" customHeight="1" x14ac:dyDescent="0.25">
      <c r="A4" s="104" t="s">
        <v>0</v>
      </c>
      <c r="B4" s="107">
        <v>2021</v>
      </c>
      <c r="C4" s="108"/>
      <c r="D4" s="109">
        <v>2022</v>
      </c>
      <c r="E4" s="108"/>
      <c r="F4" s="108"/>
      <c r="G4" s="108"/>
      <c r="H4" s="108"/>
      <c r="I4" s="110"/>
      <c r="J4" s="111" t="s">
        <v>1</v>
      </c>
      <c r="K4" s="112"/>
      <c r="L4" s="112"/>
      <c r="M4" s="113"/>
    </row>
    <row r="5" spans="1:22" ht="15" customHeight="1" x14ac:dyDescent="0.25">
      <c r="A5" s="105"/>
      <c r="B5" s="111" t="s">
        <v>2</v>
      </c>
      <c r="C5" s="113"/>
      <c r="D5" s="114" t="s">
        <v>3</v>
      </c>
      <c r="E5" s="115"/>
      <c r="F5" s="114" t="s">
        <v>4</v>
      </c>
      <c r="G5" s="115"/>
      <c r="H5" s="114" t="s">
        <v>5</v>
      </c>
      <c r="I5" s="115"/>
      <c r="J5" s="97" t="s">
        <v>6</v>
      </c>
      <c r="K5" s="98"/>
      <c r="L5" s="97" t="s">
        <v>7</v>
      </c>
      <c r="M5" s="98"/>
    </row>
    <row r="6" spans="1:22" ht="15" customHeight="1" x14ac:dyDescent="0.25">
      <c r="A6" s="105"/>
      <c r="B6" s="99" t="s">
        <v>8</v>
      </c>
      <c r="C6" s="92" t="s">
        <v>9</v>
      </c>
      <c r="D6" s="92" t="s">
        <v>8</v>
      </c>
      <c r="E6" s="92" t="s">
        <v>9</v>
      </c>
      <c r="F6" s="92" t="s">
        <v>8</v>
      </c>
      <c r="G6" s="92" t="s">
        <v>9</v>
      </c>
      <c r="H6" s="92" t="s">
        <v>8</v>
      </c>
      <c r="I6" s="92" t="s">
        <v>9</v>
      </c>
      <c r="J6" s="92" t="s">
        <v>8</v>
      </c>
      <c r="K6" s="92" t="s">
        <v>9</v>
      </c>
      <c r="L6" s="92" t="s">
        <v>8</v>
      </c>
      <c r="M6" s="92" t="s">
        <v>9</v>
      </c>
    </row>
    <row r="7" spans="1:22" ht="37.5" customHeight="1" x14ac:dyDescent="0.25">
      <c r="A7" s="106"/>
      <c r="B7" s="100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22" s="12" customFormat="1" x14ac:dyDescent="0.25">
      <c r="A8" s="4" t="s">
        <v>10</v>
      </c>
      <c r="B8" s="5">
        <v>38673.183000000005</v>
      </c>
      <c r="C8" s="6">
        <v>82097.789000000004</v>
      </c>
      <c r="D8" s="5">
        <v>60649.340000000004</v>
      </c>
      <c r="E8" s="6">
        <v>13032.651000000002</v>
      </c>
      <c r="F8" s="7">
        <v>53542.285000000003</v>
      </c>
      <c r="G8" s="8">
        <v>18456.150000000001</v>
      </c>
      <c r="H8" s="7">
        <v>45012.762000000002</v>
      </c>
      <c r="I8" s="8">
        <v>17772.600999999999</v>
      </c>
      <c r="J8" s="7">
        <f t="shared" ref="J8:K23" si="0">+((H8*100/F8)-100)</f>
        <v>-15.930442639868659</v>
      </c>
      <c r="K8" s="9">
        <f t="shared" si="0"/>
        <v>-3.7036380826987312</v>
      </c>
      <c r="L8" s="7">
        <f t="shared" ref="L8:M23" si="1">+((H8*100/B8)-100)</f>
        <v>16.392700337078523</v>
      </c>
      <c r="M8" s="10">
        <f t="shared" si="1"/>
        <v>-78.351912741523407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2" customFormat="1" x14ac:dyDescent="0.25">
      <c r="A9" s="13" t="s">
        <v>11</v>
      </c>
      <c r="B9" s="14">
        <v>3128.7799999999997</v>
      </c>
      <c r="C9" s="15">
        <v>1533.116</v>
      </c>
      <c r="D9" s="14">
        <v>744.90100000000007</v>
      </c>
      <c r="E9" s="15">
        <v>0</v>
      </c>
      <c r="F9" s="16">
        <v>1397.3050000000001</v>
      </c>
      <c r="G9" s="17">
        <v>54.94</v>
      </c>
      <c r="H9" s="16">
        <v>1371.7460000000001</v>
      </c>
      <c r="I9" s="18">
        <v>390.92</v>
      </c>
      <c r="J9" s="19">
        <f>+((H9*100/F9)-100)</f>
        <v>-1.8291639978386911</v>
      </c>
      <c r="K9" s="20">
        <f>+((I9*100/G9)-100)</f>
        <v>611.53986166727339</v>
      </c>
      <c r="L9" s="19">
        <f>+((H9*100/B9)-100)</f>
        <v>-56.15716029890244</v>
      </c>
      <c r="M9" s="21">
        <f>+((I9*100/C9)-100)</f>
        <v>-74.501603270724459</v>
      </c>
      <c r="N9" s="22"/>
      <c r="O9" s="22"/>
      <c r="P9" s="23"/>
      <c r="Q9" s="23"/>
      <c r="R9" s="23"/>
      <c r="S9" s="24"/>
    </row>
    <row r="10" spans="1:22" x14ac:dyDescent="0.25">
      <c r="A10" s="25" t="s">
        <v>12</v>
      </c>
      <c r="B10" s="26">
        <v>13613.961000000001</v>
      </c>
      <c r="C10" s="27">
        <v>65259.977999999996</v>
      </c>
      <c r="D10" s="26">
        <v>7979.2749999999996</v>
      </c>
      <c r="E10" s="27">
        <v>154.12800000000001</v>
      </c>
      <c r="F10" s="28">
        <v>12179.261</v>
      </c>
      <c r="G10" s="17">
        <v>1288.8699999999999</v>
      </c>
      <c r="H10" s="28">
        <v>6305.0110000000004</v>
      </c>
      <c r="I10" s="29">
        <v>2476.6080000000002</v>
      </c>
      <c r="J10" s="19">
        <f>+((H10*100/F10)-100)</f>
        <v>-48.231579896350027</v>
      </c>
      <c r="K10" s="20">
        <f t="shared" si="0"/>
        <v>92.153436731400404</v>
      </c>
      <c r="L10" s="19">
        <f t="shared" si="1"/>
        <v>-53.687167166117192</v>
      </c>
      <c r="M10" s="21">
        <f t="shared" si="1"/>
        <v>-96.20501251164994</v>
      </c>
      <c r="N10" s="11"/>
      <c r="O10" s="11"/>
      <c r="P10" s="30"/>
      <c r="Q10" s="30"/>
    </row>
    <row r="11" spans="1:22" x14ac:dyDescent="0.25">
      <c r="A11" s="31" t="s">
        <v>13</v>
      </c>
      <c r="B11" s="26">
        <v>10493.998</v>
      </c>
      <c r="C11" s="27">
        <v>8434.0920000000006</v>
      </c>
      <c r="D11" s="26">
        <v>35700.012999999999</v>
      </c>
      <c r="E11" s="27">
        <v>11754.694000000001</v>
      </c>
      <c r="F11" s="28">
        <v>26281.563000000002</v>
      </c>
      <c r="G11" s="17">
        <v>11187.717000000001</v>
      </c>
      <c r="H11" s="28">
        <v>21972.537</v>
      </c>
      <c r="I11" s="29">
        <v>11077.407000000001</v>
      </c>
      <c r="J11" s="32">
        <f t="shared" si="0"/>
        <v>-16.395623045706984</v>
      </c>
      <c r="K11" s="33">
        <f t="shared" si="0"/>
        <v>-0.98599204824361664</v>
      </c>
      <c r="L11" s="34">
        <f t="shared" si="1"/>
        <v>109.38194385018943</v>
      </c>
      <c r="M11" s="35">
        <f t="shared" si="1"/>
        <v>31.340836689948389</v>
      </c>
      <c r="O11" s="3"/>
      <c r="P11" s="30"/>
      <c r="Q11" s="30"/>
    </row>
    <row r="12" spans="1:22" x14ac:dyDescent="0.25">
      <c r="A12" s="31" t="s">
        <v>14</v>
      </c>
      <c r="B12" s="26">
        <v>2392.1</v>
      </c>
      <c r="C12" s="27">
        <v>337.92899999999997</v>
      </c>
      <c r="D12" s="26">
        <v>9695.6680000000015</v>
      </c>
      <c r="E12" s="27">
        <v>964.08499999999992</v>
      </c>
      <c r="F12" s="28">
        <v>7464.3429999999989</v>
      </c>
      <c r="G12" s="17">
        <v>4348.7739999999994</v>
      </c>
      <c r="H12" s="28">
        <v>7236.08</v>
      </c>
      <c r="I12" s="29">
        <v>2213.9340000000002</v>
      </c>
      <c r="J12" s="32">
        <f t="shared" si="0"/>
        <v>-3.0580454301202309</v>
      </c>
      <c r="K12" s="33">
        <f t="shared" si="0"/>
        <v>-49.090617263624175</v>
      </c>
      <c r="L12" s="34">
        <f t="shared" si="1"/>
        <v>202.49905940387112</v>
      </c>
      <c r="M12" s="35">
        <f t="shared" si="1"/>
        <v>555.14767895031218</v>
      </c>
      <c r="N12" s="11"/>
      <c r="O12" s="11"/>
      <c r="P12" s="30"/>
      <c r="Q12" s="30"/>
    </row>
    <row r="13" spans="1:22" x14ac:dyDescent="0.25">
      <c r="A13" s="36" t="s">
        <v>15</v>
      </c>
      <c r="B13" s="26">
        <v>9044.3439999999991</v>
      </c>
      <c r="C13" s="27">
        <v>6532.674</v>
      </c>
      <c r="D13" s="26">
        <v>6529.4829999999993</v>
      </c>
      <c r="E13" s="27">
        <v>159.744</v>
      </c>
      <c r="F13" s="28">
        <v>6219.8130000000001</v>
      </c>
      <c r="G13" s="17">
        <v>1575.8490000000002</v>
      </c>
      <c r="H13" s="28">
        <v>8127.387999999999</v>
      </c>
      <c r="I13" s="29">
        <v>1613.732</v>
      </c>
      <c r="J13" s="15">
        <f t="shared" si="0"/>
        <v>30.669330412345175</v>
      </c>
      <c r="K13" s="37">
        <f t="shared" si="0"/>
        <v>2.4039739848170711</v>
      </c>
      <c r="L13" s="15">
        <f t="shared" si="1"/>
        <v>-10.138446746386464</v>
      </c>
      <c r="M13" s="38">
        <f t="shared" si="1"/>
        <v>-75.2975274749666</v>
      </c>
      <c r="N13" s="11"/>
    </row>
    <row r="14" spans="1:22" s="12" customFormat="1" x14ac:dyDescent="0.25">
      <c r="A14" s="39" t="s">
        <v>16</v>
      </c>
      <c r="B14" s="40">
        <v>491.78500000000003</v>
      </c>
      <c r="C14" s="41">
        <v>909.36</v>
      </c>
      <c r="D14" s="40">
        <v>207.006</v>
      </c>
      <c r="E14" s="41">
        <v>0</v>
      </c>
      <c r="F14" s="40">
        <v>1225.1210000000001</v>
      </c>
      <c r="G14" s="41">
        <v>717.10199999999998</v>
      </c>
      <c r="H14" s="42">
        <v>149.006</v>
      </c>
      <c r="I14" s="18">
        <v>0</v>
      </c>
      <c r="J14" s="43">
        <f t="shared" si="0"/>
        <v>-87.837446260410189</v>
      </c>
      <c r="K14" s="44" t="s">
        <v>17</v>
      </c>
      <c r="L14" s="43">
        <f t="shared" si="1"/>
        <v>-69.700987220025013</v>
      </c>
      <c r="M14" s="45" t="s">
        <v>17</v>
      </c>
      <c r="N14" s="46"/>
      <c r="O14" s="46"/>
      <c r="P14" s="46"/>
      <c r="Q14" s="46"/>
      <c r="R14" s="46"/>
      <c r="S14" s="46"/>
    </row>
    <row r="15" spans="1:22" x14ac:dyDescent="0.25">
      <c r="A15" s="25" t="s">
        <v>12</v>
      </c>
      <c r="B15" s="47">
        <v>5.56</v>
      </c>
      <c r="C15" s="48">
        <v>0</v>
      </c>
      <c r="D15" s="47">
        <v>67.591999999999999</v>
      </c>
      <c r="E15" s="49">
        <v>0</v>
      </c>
      <c r="F15" s="47">
        <v>1020.202</v>
      </c>
      <c r="G15" s="48">
        <v>693.78</v>
      </c>
      <c r="H15" s="50">
        <v>149.006</v>
      </c>
      <c r="I15" s="18">
        <v>0</v>
      </c>
      <c r="J15" s="19">
        <f t="shared" si="0"/>
        <v>-85.394461096920026</v>
      </c>
      <c r="K15" s="20" t="s">
        <v>17</v>
      </c>
      <c r="L15" s="51">
        <f t="shared" si="1"/>
        <v>2579.9640287769785</v>
      </c>
      <c r="M15" s="21" t="s">
        <v>17</v>
      </c>
      <c r="O15" s="3"/>
      <c r="P15" s="30"/>
      <c r="Q15" s="30"/>
    </row>
    <row r="16" spans="1:22" x14ac:dyDescent="0.25">
      <c r="A16" s="36" t="s">
        <v>13</v>
      </c>
      <c r="B16" s="52">
        <v>486.22500000000002</v>
      </c>
      <c r="C16" s="53">
        <v>909.36</v>
      </c>
      <c r="D16" s="52">
        <v>139.41399999999999</v>
      </c>
      <c r="E16" s="54">
        <v>0</v>
      </c>
      <c r="F16" s="52">
        <v>204.91900000000001</v>
      </c>
      <c r="G16" s="53">
        <v>23.321999999999999</v>
      </c>
      <c r="H16" s="55">
        <v>0</v>
      </c>
      <c r="I16" s="56">
        <v>0</v>
      </c>
      <c r="J16" s="15" t="s">
        <v>17</v>
      </c>
      <c r="K16" s="37" t="s">
        <v>17</v>
      </c>
      <c r="L16" s="15" t="s">
        <v>17</v>
      </c>
      <c r="M16" s="38" t="s">
        <v>17</v>
      </c>
      <c r="O16" s="3"/>
      <c r="P16" s="30"/>
      <c r="Q16" s="30"/>
    </row>
    <row r="17" spans="1:19" s="12" customFormat="1" x14ac:dyDescent="0.25">
      <c r="A17" s="39" t="s">
        <v>18</v>
      </c>
      <c r="B17" s="5">
        <v>4797.4290000000001</v>
      </c>
      <c r="C17" s="6">
        <v>3460.12</v>
      </c>
      <c r="D17" s="5">
        <v>3020.9030000000002</v>
      </c>
      <c r="E17" s="6">
        <v>3094.6419999999998</v>
      </c>
      <c r="F17" s="5">
        <v>3237.7919999999999</v>
      </c>
      <c r="G17" s="57">
        <v>2033.0260000000001</v>
      </c>
      <c r="H17" s="7">
        <v>1975.636</v>
      </c>
      <c r="I17" s="18">
        <v>3521.23</v>
      </c>
      <c r="J17" s="43">
        <f t="shared" si="0"/>
        <v>-38.981997608246601</v>
      </c>
      <c r="K17" s="44">
        <f t="shared" si="0"/>
        <v>73.201424871103455</v>
      </c>
      <c r="L17" s="43">
        <f t="shared" si="1"/>
        <v>-58.818859018028199</v>
      </c>
      <c r="M17" s="45">
        <f t="shared" si="1"/>
        <v>1.766123718252544</v>
      </c>
      <c r="N17" s="46"/>
      <c r="O17" s="46"/>
      <c r="P17" s="46"/>
      <c r="Q17" s="46"/>
      <c r="R17" s="46"/>
      <c r="S17" s="46"/>
    </row>
    <row r="18" spans="1:19" x14ac:dyDescent="0.25">
      <c r="A18" s="25" t="s">
        <v>12</v>
      </c>
      <c r="B18" s="14">
        <v>562.21</v>
      </c>
      <c r="C18" s="15">
        <v>0</v>
      </c>
      <c r="D18" s="14">
        <v>548.49199999999996</v>
      </c>
      <c r="E18" s="15">
        <v>0</v>
      </c>
      <c r="F18" s="14">
        <v>359.29500000000002</v>
      </c>
      <c r="G18" s="58">
        <v>0</v>
      </c>
      <c r="H18" s="16">
        <v>320.15199999999999</v>
      </c>
      <c r="I18" s="18">
        <v>0</v>
      </c>
      <c r="J18" s="19">
        <f t="shared" si="0"/>
        <v>-10.894390403428943</v>
      </c>
      <c r="K18" s="20" t="s">
        <v>17</v>
      </c>
      <c r="L18" s="19">
        <f t="shared" si="1"/>
        <v>-43.054730438804015</v>
      </c>
      <c r="M18" s="21" t="s">
        <v>17</v>
      </c>
      <c r="O18" s="3"/>
      <c r="P18" s="30"/>
      <c r="Q18" s="30"/>
    </row>
    <row r="19" spans="1:19" x14ac:dyDescent="0.25">
      <c r="A19" s="31" t="s">
        <v>13</v>
      </c>
      <c r="B19" s="26">
        <v>1047.3499999999999</v>
      </c>
      <c r="C19" s="59">
        <v>1550.77</v>
      </c>
      <c r="D19" s="26">
        <v>1969.7890000000002</v>
      </c>
      <c r="E19" s="27">
        <v>103.182</v>
      </c>
      <c r="F19" s="26">
        <v>1799.5619999999999</v>
      </c>
      <c r="G19" s="59">
        <v>35.6</v>
      </c>
      <c r="H19" s="28">
        <v>1015.079</v>
      </c>
      <c r="I19" s="29">
        <v>349.88</v>
      </c>
      <c r="J19" s="32">
        <f t="shared" si="0"/>
        <v>-43.592996518041609</v>
      </c>
      <c r="K19" s="33">
        <f t="shared" si="0"/>
        <v>882.8089887640449</v>
      </c>
      <c r="L19" s="34">
        <f t="shared" si="1"/>
        <v>-3.0812049458156281</v>
      </c>
      <c r="M19" s="35">
        <f t="shared" si="1"/>
        <v>-77.438304842110696</v>
      </c>
      <c r="O19" s="3"/>
      <c r="P19" s="30"/>
      <c r="Q19" s="30"/>
    </row>
    <row r="20" spans="1:19" x14ac:dyDescent="0.25">
      <c r="A20" s="36" t="s">
        <v>19</v>
      </c>
      <c r="B20" s="52">
        <v>3187.8690000000001</v>
      </c>
      <c r="C20" s="54">
        <v>1909.35</v>
      </c>
      <c r="D20" s="26">
        <v>502.62200000000001</v>
      </c>
      <c r="E20" s="27">
        <v>2991.46</v>
      </c>
      <c r="F20" s="26">
        <v>1078.9349999999999</v>
      </c>
      <c r="G20" s="59">
        <v>1997.4259999999999</v>
      </c>
      <c r="H20" s="28">
        <v>640.40499999999997</v>
      </c>
      <c r="I20" s="60">
        <v>3171.35</v>
      </c>
      <c r="J20" s="61">
        <f t="shared" si="0"/>
        <v>-40.64470982960048</v>
      </c>
      <c r="K20" s="62">
        <f t="shared" si="0"/>
        <v>58.771839357252787</v>
      </c>
      <c r="L20" s="63">
        <f t="shared" si="1"/>
        <v>-79.911188320473642</v>
      </c>
      <c r="M20" s="64">
        <f t="shared" si="1"/>
        <v>66.095791761594256</v>
      </c>
      <c r="O20" s="3"/>
      <c r="P20" s="30"/>
      <c r="Q20" s="30"/>
    </row>
    <row r="21" spans="1:19" x14ac:dyDescent="0.25">
      <c r="A21" s="65" t="s">
        <v>20</v>
      </c>
      <c r="B21" s="14">
        <v>131.392</v>
      </c>
      <c r="C21" s="15">
        <v>0</v>
      </c>
      <c r="D21" s="47">
        <v>689.803</v>
      </c>
      <c r="E21" s="49">
        <v>6</v>
      </c>
      <c r="F21" s="47">
        <v>1211.0920000000001</v>
      </c>
      <c r="G21" s="48">
        <v>0</v>
      </c>
      <c r="H21" s="50">
        <v>674.54899999999998</v>
      </c>
      <c r="I21" s="18">
        <v>183.2</v>
      </c>
      <c r="J21" s="66">
        <f t="shared" si="0"/>
        <v>-44.302414680305056</v>
      </c>
      <c r="K21" s="20" t="s">
        <v>17</v>
      </c>
      <c r="L21" s="67">
        <f t="shared" si="1"/>
        <v>413.38665976619575</v>
      </c>
      <c r="M21" s="21" t="s">
        <v>17</v>
      </c>
      <c r="O21" s="3"/>
      <c r="P21" s="30"/>
      <c r="Q21" s="30"/>
    </row>
    <row r="22" spans="1:19" x14ac:dyDescent="0.25">
      <c r="A22" s="31" t="s">
        <v>21</v>
      </c>
      <c r="B22" s="26">
        <v>366.29899999999998</v>
      </c>
      <c r="C22" s="59">
        <v>773.41099999999994</v>
      </c>
      <c r="D22" s="26">
        <v>1915.0609999999999</v>
      </c>
      <c r="E22" s="27">
        <v>66.540000000000006</v>
      </c>
      <c r="F22" s="26">
        <v>290.30700000000002</v>
      </c>
      <c r="G22" s="59">
        <v>62</v>
      </c>
      <c r="H22" s="28">
        <v>570.05499999999995</v>
      </c>
      <c r="I22" s="29">
        <v>95.14</v>
      </c>
      <c r="J22" s="68">
        <f>+((H22*100/F22)-100)</f>
        <v>96.362815915565221</v>
      </c>
      <c r="K22" s="33">
        <f t="shared" si="0"/>
        <v>53.451612903225794</v>
      </c>
      <c r="L22" s="69">
        <f t="shared" si="1"/>
        <v>55.62559548347113</v>
      </c>
      <c r="M22" s="35">
        <f t="shared" si="1"/>
        <v>-87.698649230486765</v>
      </c>
      <c r="O22" s="3"/>
      <c r="P22" s="30"/>
      <c r="Q22" s="30"/>
    </row>
    <row r="23" spans="1:19" x14ac:dyDescent="0.25">
      <c r="A23" s="31" t="s">
        <v>22</v>
      </c>
      <c r="B23" s="26">
        <v>1004.494</v>
      </c>
      <c r="C23" s="59">
        <v>720.21</v>
      </c>
      <c r="D23" s="26">
        <v>765.83600000000001</v>
      </c>
      <c r="E23" s="27">
        <v>104.84</v>
      </c>
      <c r="F23" s="26">
        <v>569.76900000000001</v>
      </c>
      <c r="G23" s="59">
        <v>1134.018</v>
      </c>
      <c r="H23" s="28">
        <v>837.53399999999999</v>
      </c>
      <c r="I23" s="29">
        <v>425.19</v>
      </c>
      <c r="J23" s="68">
        <f t="shared" si="0"/>
        <v>46.995361277991606</v>
      </c>
      <c r="K23" s="33">
        <f t="shared" si="0"/>
        <v>-62.505886149955295</v>
      </c>
      <c r="L23" s="69">
        <f t="shared" si="1"/>
        <v>-16.621303860451135</v>
      </c>
      <c r="M23" s="35">
        <f t="shared" si="1"/>
        <v>-40.963052443037448</v>
      </c>
      <c r="O23" s="3"/>
      <c r="P23" s="30"/>
      <c r="Q23" s="30"/>
    </row>
    <row r="24" spans="1:19" x14ac:dyDescent="0.25">
      <c r="A24" s="31" t="s">
        <v>23</v>
      </c>
      <c r="B24" s="26">
        <v>3717.8969999999999</v>
      </c>
      <c r="C24" s="59">
        <v>224.96899999999999</v>
      </c>
      <c r="D24" s="26">
        <v>1818.7840000000001</v>
      </c>
      <c r="E24" s="27">
        <v>417.7</v>
      </c>
      <c r="F24" s="26">
        <v>2773.3159999999998</v>
      </c>
      <c r="G24" s="59">
        <v>495.53</v>
      </c>
      <c r="H24" s="28">
        <v>2698.4580000000001</v>
      </c>
      <c r="I24" s="29">
        <v>756.06399999999996</v>
      </c>
      <c r="J24" s="68">
        <f t="shared" ref="J24:K27" si="2">+((H24*100/F24)-100)</f>
        <v>-2.6992236009167385</v>
      </c>
      <c r="K24" s="33">
        <f t="shared" si="2"/>
        <v>52.57683692208343</v>
      </c>
      <c r="L24" s="69">
        <f t="shared" ref="L24:M28" si="3">+((H24*100/B24)-100)</f>
        <v>-27.419775211631745</v>
      </c>
      <c r="M24" s="35">
        <f t="shared" si="3"/>
        <v>236.07474807640165</v>
      </c>
      <c r="O24" s="3"/>
      <c r="P24" s="30"/>
      <c r="Q24" s="30"/>
    </row>
    <row r="25" spans="1:19" x14ac:dyDescent="0.25">
      <c r="A25" s="36" t="s">
        <v>24</v>
      </c>
      <c r="B25" s="26">
        <v>0</v>
      </c>
      <c r="C25" s="59">
        <v>0</v>
      </c>
      <c r="D25" s="26">
        <v>25.82</v>
      </c>
      <c r="E25" s="27">
        <v>0</v>
      </c>
      <c r="F25" s="26">
        <v>0</v>
      </c>
      <c r="G25" s="59">
        <v>0</v>
      </c>
      <c r="H25" s="28">
        <v>0</v>
      </c>
      <c r="I25" s="70">
        <v>0</v>
      </c>
      <c r="J25" s="71" t="s">
        <v>17</v>
      </c>
      <c r="K25" s="37" t="s">
        <v>17</v>
      </c>
      <c r="L25" s="72" t="s">
        <v>17</v>
      </c>
      <c r="M25" s="38" t="s">
        <v>17</v>
      </c>
      <c r="O25" s="3"/>
      <c r="P25" s="30"/>
      <c r="Q25" s="30"/>
    </row>
    <row r="26" spans="1:19" x14ac:dyDescent="0.25">
      <c r="A26" s="73" t="s">
        <v>25</v>
      </c>
      <c r="B26" s="47">
        <v>87.992999999999995</v>
      </c>
      <c r="C26" s="48">
        <v>0</v>
      </c>
      <c r="D26" s="47">
        <v>599.76099999999997</v>
      </c>
      <c r="E26" s="49">
        <v>25.08</v>
      </c>
      <c r="F26" s="47">
        <v>662.85</v>
      </c>
      <c r="G26" s="48">
        <v>0</v>
      </c>
      <c r="H26" s="50">
        <v>884.83399999999995</v>
      </c>
      <c r="I26" s="74">
        <v>0</v>
      </c>
      <c r="J26" s="75">
        <f t="shared" ref="J26:K28" si="4">+((H26*100/F26)-100)</f>
        <v>33.489326393603363</v>
      </c>
      <c r="K26" s="76" t="s">
        <v>17</v>
      </c>
      <c r="L26" s="75">
        <f t="shared" si="3"/>
        <v>905.57317059311538</v>
      </c>
      <c r="M26" s="77" t="s">
        <v>17</v>
      </c>
      <c r="O26" s="3"/>
      <c r="P26" s="30"/>
      <c r="Q26" s="30"/>
    </row>
    <row r="27" spans="1:19" x14ac:dyDescent="0.25">
      <c r="A27" s="78" t="s">
        <v>26</v>
      </c>
      <c r="B27" s="52">
        <v>3789.971</v>
      </c>
      <c r="C27" s="53">
        <v>0</v>
      </c>
      <c r="D27" s="52">
        <v>3660.038</v>
      </c>
      <c r="E27" s="54">
        <v>78.28</v>
      </c>
      <c r="F27" s="52">
        <v>2563.9639999999999</v>
      </c>
      <c r="G27" s="53">
        <v>547.14300000000003</v>
      </c>
      <c r="H27" s="55">
        <v>2813.4059999999999</v>
      </c>
      <c r="I27" s="56">
        <v>941.654</v>
      </c>
      <c r="J27" s="63">
        <f t="shared" si="4"/>
        <v>9.7287637423926299</v>
      </c>
      <c r="K27" s="62">
        <f t="shared" si="2"/>
        <v>72.103819294041926</v>
      </c>
      <c r="L27" s="63">
        <f t="shared" si="3"/>
        <v>-25.767083705917543</v>
      </c>
      <c r="M27" s="64" t="s">
        <v>17</v>
      </c>
      <c r="O27" s="3"/>
      <c r="P27" s="30"/>
      <c r="Q27" s="30"/>
    </row>
    <row r="28" spans="1:19" x14ac:dyDescent="0.25">
      <c r="A28" s="25" t="s">
        <v>27</v>
      </c>
      <c r="B28" s="26">
        <v>5094.3969999999999</v>
      </c>
      <c r="C28" s="27">
        <v>18795.36</v>
      </c>
      <c r="D28" s="26">
        <v>7640.68</v>
      </c>
      <c r="E28" s="27">
        <v>6273.0280000000002</v>
      </c>
      <c r="F28" s="26">
        <v>3557.8310000000001</v>
      </c>
      <c r="G28" s="59">
        <v>3333.2</v>
      </c>
      <c r="H28" s="28">
        <v>3873.6279999999997</v>
      </c>
      <c r="I28" s="79">
        <v>1524.6759999999999</v>
      </c>
      <c r="J28" s="67">
        <f t="shared" si="4"/>
        <v>8.8761101918556449</v>
      </c>
      <c r="K28" s="20">
        <f t="shared" si="4"/>
        <v>-54.25789031561262</v>
      </c>
      <c r="L28" s="67">
        <f t="shared" si="3"/>
        <v>-23.962973439251002</v>
      </c>
      <c r="M28" s="21">
        <f t="shared" si="3"/>
        <v>-91.888019170688935</v>
      </c>
      <c r="O28" s="3"/>
      <c r="P28" s="30"/>
      <c r="Q28" s="30"/>
    </row>
    <row r="29" spans="1:19" s="1" customFormat="1" x14ac:dyDescent="0.25">
      <c r="A29" s="80" t="s">
        <v>28</v>
      </c>
      <c r="B29" s="81">
        <v>58154.840000000004</v>
      </c>
      <c r="C29" s="82">
        <v>106981.21900000001</v>
      </c>
      <c r="D29" s="83">
        <v>80993.032000000007</v>
      </c>
      <c r="E29" s="84">
        <v>23098.760999999999</v>
      </c>
      <c r="F29" s="85">
        <v>69634.32699999999</v>
      </c>
      <c r="G29" s="85">
        <v>23169.253999999997</v>
      </c>
      <c r="H29" s="85">
        <v>59489.868000000002</v>
      </c>
      <c r="I29" s="85">
        <v>25219.754999999997</v>
      </c>
      <c r="J29" s="85">
        <f>+((H29*100/F29)-100)</f>
        <v>-14.568187037981986</v>
      </c>
      <c r="K29" s="85">
        <f>+((I29*100/G29)-100)</f>
        <v>8.8500950440614048</v>
      </c>
      <c r="L29" s="85">
        <f>+((H29*100/B29)-100)</f>
        <v>2.2956438363513598</v>
      </c>
      <c r="M29" s="83">
        <f>+((I29*100/C29)-100)</f>
        <v>-76.425997725825141</v>
      </c>
    </row>
    <row r="30" spans="1:19" s="1" customFormat="1" x14ac:dyDescent="0.25">
      <c r="A30" s="86" t="s">
        <v>29</v>
      </c>
      <c r="B30" s="87"/>
      <c r="C30" s="87"/>
      <c r="D30" s="87"/>
      <c r="E30" s="87"/>
      <c r="F30" s="87"/>
      <c r="G30" s="87"/>
      <c r="H30" s="87"/>
      <c r="I30" s="87"/>
      <c r="J30" s="86"/>
      <c r="K30" s="86"/>
      <c r="L30" s="86"/>
      <c r="M30" s="86"/>
    </row>
    <row r="31" spans="1:19" s="1" customFormat="1" ht="15" customHeight="1" x14ac:dyDescent="0.25">
      <c r="A31" s="88" t="s">
        <v>30</v>
      </c>
      <c r="B31" s="88"/>
      <c r="C31" s="88"/>
      <c r="D31" s="88"/>
      <c r="E31" s="88"/>
      <c r="F31" s="89"/>
      <c r="G31" s="89"/>
      <c r="H31" s="89"/>
      <c r="I31" s="89"/>
      <c r="K31" s="30"/>
      <c r="L31" s="30"/>
      <c r="M31" s="30"/>
    </row>
    <row r="32" spans="1:19" s="1" customFormat="1" x14ac:dyDescent="0.25">
      <c r="A32" s="88" t="s">
        <v>31</v>
      </c>
      <c r="B32" s="88"/>
      <c r="C32" s="88"/>
      <c r="D32" s="88"/>
      <c r="E32" s="88"/>
      <c r="F32" s="90"/>
      <c r="J32" s="91"/>
      <c r="K32" s="30"/>
      <c r="L32" s="30"/>
      <c r="M32" s="30"/>
    </row>
    <row r="33" spans="1:13" s="1" customFormat="1" ht="15" customHeight="1" x14ac:dyDescent="0.25">
      <c r="A33" s="94" t="s">
        <v>32</v>
      </c>
      <c r="B33" s="95"/>
      <c r="C33" s="95"/>
      <c r="D33" s="95"/>
      <c r="E33" s="95"/>
      <c r="F33" s="95"/>
      <c r="G33" s="95"/>
      <c r="H33" s="95"/>
      <c r="I33" s="95"/>
      <c r="J33" s="96"/>
      <c r="K33" s="91" t="s">
        <v>33</v>
      </c>
      <c r="L33" s="86"/>
      <c r="M33" s="86"/>
    </row>
    <row r="34" spans="1:13" s="1" customFormat="1" x14ac:dyDescent="0.25">
      <c r="B34" s="30"/>
      <c r="C34" s="30"/>
    </row>
    <row r="35" spans="1:13" s="1" customFormat="1" x14ac:dyDescent="0.25">
      <c r="J35" s="91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kiekiai_ger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2022-11-04T08:53:34Z</dcterms:created>
  <dcterms:modified xsi:type="dcterms:W3CDTF">2022-11-04T08:59:32Z</dcterms:modified>
</cp:coreProperties>
</file>