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vap\AppData\Local\Microsoft\Windows\INetCache\Content.Outlook\WNSFV2YE\"/>
    </mc:Choice>
  </mc:AlternateContent>
  <xr:revisionPtr revIDLastSave="0" documentId="13_ncr:1_{D14E4510-FA70-45C9-AA40-08E3FB41746E}" xr6:coauthVersionLast="47" xr6:coauthVersionMax="47" xr10:uidLastSave="{00000000-0000-0000-0000-000000000000}"/>
  <bookViews>
    <workbookView xWindow="-120" yWindow="-120" windowWidth="29040" windowHeight="17640" xr2:uid="{EF913961-5656-481A-B11A-2141630EAA33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2" i="1" l="1"/>
  <c r="O32" i="1"/>
  <c r="K32" i="1"/>
  <c r="J32" i="1"/>
  <c r="F32" i="1"/>
  <c r="E32" i="1"/>
  <c r="P31" i="1"/>
  <c r="O31" i="1"/>
  <c r="K31" i="1"/>
  <c r="J31" i="1"/>
  <c r="F31" i="1"/>
  <c r="E31" i="1"/>
  <c r="P30" i="1"/>
  <c r="O30" i="1"/>
  <c r="K30" i="1"/>
  <c r="J30" i="1"/>
  <c r="F30" i="1"/>
  <c r="E30" i="1"/>
  <c r="P29" i="1"/>
  <c r="O29" i="1"/>
  <c r="K29" i="1"/>
  <c r="J29" i="1"/>
  <c r="P28" i="1"/>
  <c r="O28" i="1"/>
  <c r="K28" i="1"/>
  <c r="P25" i="1"/>
  <c r="O25" i="1"/>
  <c r="K25" i="1"/>
  <c r="J25" i="1"/>
  <c r="F25" i="1"/>
  <c r="E25" i="1"/>
  <c r="K23" i="1"/>
  <c r="J23" i="1"/>
  <c r="P22" i="1"/>
  <c r="O22" i="1"/>
  <c r="K22" i="1"/>
  <c r="J22" i="1"/>
  <c r="F22" i="1"/>
  <c r="E22" i="1"/>
  <c r="P21" i="1"/>
  <c r="O21" i="1"/>
  <c r="K21" i="1"/>
  <c r="J21" i="1"/>
  <c r="F21" i="1"/>
  <c r="E21" i="1"/>
  <c r="P20" i="1"/>
  <c r="P19" i="1"/>
  <c r="O19" i="1"/>
  <c r="K19" i="1"/>
  <c r="J19" i="1"/>
  <c r="F19" i="1"/>
  <c r="E19" i="1"/>
  <c r="P18" i="1"/>
  <c r="O18" i="1"/>
  <c r="P17" i="1"/>
  <c r="O17" i="1"/>
  <c r="K17" i="1"/>
  <c r="J17" i="1"/>
  <c r="F17" i="1"/>
  <c r="E17" i="1"/>
  <c r="P16" i="1"/>
  <c r="O16" i="1"/>
  <c r="K16" i="1"/>
  <c r="J16" i="1"/>
  <c r="F16" i="1"/>
  <c r="E16" i="1"/>
  <c r="P15" i="1"/>
  <c r="O15" i="1"/>
  <c r="K15" i="1"/>
  <c r="J15" i="1"/>
  <c r="P14" i="1"/>
  <c r="O14" i="1"/>
  <c r="K14" i="1"/>
  <c r="J14" i="1"/>
  <c r="F14" i="1"/>
  <c r="E14" i="1"/>
  <c r="P13" i="1"/>
  <c r="O13" i="1"/>
  <c r="K13" i="1"/>
  <c r="J13" i="1"/>
  <c r="F13" i="1"/>
  <c r="E13" i="1"/>
  <c r="P12" i="1"/>
  <c r="O12" i="1"/>
  <c r="K12" i="1"/>
  <c r="J12" i="1"/>
  <c r="F12" i="1"/>
  <c r="E12" i="1"/>
  <c r="P11" i="1"/>
  <c r="O11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P8" i="1"/>
  <c r="O8" i="1"/>
  <c r="K8" i="1"/>
  <c r="J8" i="1"/>
  <c r="F8" i="1"/>
  <c r="E8" i="1"/>
</calcChain>
</file>

<file path=xl/sharedStrings.xml><?xml version="1.0" encoding="utf-8"?>
<sst xmlns="http://schemas.openxmlformats.org/spreadsheetml/2006/main" count="88" uniqueCount="34">
  <si>
    <t>Grūdų ir rapsų laikinojo saugojimo kiekiai Lietuvoje 2021 m. spalio–2022 m. spalio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</si>
  <si>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</si>
  <si>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</si>
  <si>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</si>
  <si>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</si>
  <si>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</si>
  <si>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</si>
  <si>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spalis</t>
  </si>
  <si>
    <t>rugsėjis</t>
  </si>
  <si>
    <t xml:space="preserve">Javai, iš viso </t>
  </si>
  <si>
    <t>Kviečiai</t>
  </si>
  <si>
    <t xml:space="preserve">   ekstra</t>
  </si>
  <si>
    <t xml:space="preserve">   I klasės </t>
  </si>
  <si>
    <t xml:space="preserve">   II klasės </t>
  </si>
  <si>
    <t xml:space="preserve">   III klasės </t>
  </si>
  <si>
    <t xml:space="preserve">   IV klasės </t>
  </si>
  <si>
    <t xml:space="preserve">   spelta</t>
  </si>
  <si>
    <t>-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</si>
  <si>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</si>
  <si>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</si>
  <si>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</si>
  <si>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</si>
  <si>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</si>
  <si>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</si>
  <si>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</si>
  <si>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</si>
  <si>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</si>
  <si>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</si>
  <si>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</si>
  <si>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</si>
  <si>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</si>
  <si>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2022 m.spalio mėn. su 2022 m. rugsėjo mėn.</t>
  </si>
  <si>
    <t>** lyginant 2022 m.  spalio mėn. su 2021 m.  spalio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</si>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</sst>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1" fontId="3" fillId="2" borderId="7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left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left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164" fontId="3" fillId="0" borderId="47" xfId="0" applyNumberFormat="1" applyFont="1" applyBorder="1" applyAlignment="1">
      <alignment horizontal="left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4" fontId="6" fillId="0" borderId="49" xfId="0" applyNumberFormat="1" applyFont="1" applyBorder="1" applyAlignment="1">
      <alignment horizontal="center" vertical="center" wrapText="1"/>
    </xf>
    <xf numFmtId="4" fontId="6" fillId="0" borderId="50" xfId="0" applyNumberFormat="1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 wrapText="1"/>
    </xf>
    <xf numFmtId="4" fontId="6" fillId="0" borderId="52" xfId="0" applyNumberFormat="1" applyFont="1" applyBorder="1" applyAlignment="1">
      <alignment horizontal="center" vertical="center" wrapText="1"/>
    </xf>
    <xf numFmtId="4" fontId="6" fillId="0" borderId="53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right" vertical="center"/>
    </xf>
    <xf numFmtId="4" fontId="5" fillId="2" borderId="54" xfId="0" applyNumberFormat="1" applyFont="1" applyFill="1" applyBorder="1" applyAlignment="1">
      <alignment horizontal="center" vertical="center"/>
    </xf>
    <xf numFmtId="4" fontId="5" fillId="2" borderId="55" xfId="0" applyNumberFormat="1" applyFont="1" applyFill="1" applyBorder="1" applyAlignment="1">
      <alignment horizontal="center" vertical="center"/>
    </xf>
    <xf numFmtId="4" fontId="5" fillId="2" borderId="56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vertical="center" wrapText="1"/>
    </xf>
    <xf numFmtId="0" fontId="7" fillId="0" borderId="0" xfId="0" applyFont="1"/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left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55E3E-D13C-4DD5-A778-60BA00E4E75D}">
  <dimension ref="A1:P35"/>
  <sheetViews>
    <sheetView showGridLines="0" tabSelected="1" workbookViewId="0">
      <selection activeCell="S16" sqref="S16"/>
    </sheetView>
  </sheetViews>
  <sheetFormatPr defaultRowHeight="15" x14ac:dyDescent="0.25"/>
  <cols>
    <col min="1" max="1" width="13.855468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60" t="s">
        <v>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61"/>
      <c r="B5" s="64" t="s">
        <v>1</v>
      </c>
      <c r="C5" s="65"/>
      <c r="D5" s="66"/>
      <c r="E5" s="67" t="s">
        <v>2</v>
      </c>
      <c r="F5" s="61"/>
      <c r="G5" s="64" t="s">
        <v>3</v>
      </c>
      <c r="H5" s="65"/>
      <c r="I5" s="66"/>
      <c r="J5" s="67" t="s">
        <v>2</v>
      </c>
      <c r="K5" s="61"/>
      <c r="L5" s="64" t="s">
        <v>4</v>
      </c>
      <c r="M5" s="65"/>
      <c r="N5" s="66"/>
      <c r="O5" s="67" t="s">
        <v>2</v>
      </c>
      <c r="P5" s="61"/>
    </row>
    <row r="6" spans="1:16" x14ac:dyDescent="0.25">
      <c r="A6" s="62"/>
      <c r="B6" s="2">
        <v>2021</v>
      </c>
      <c r="C6" s="56">
        <v>2022</v>
      </c>
      <c r="D6" s="57"/>
      <c r="E6" s="58" t="s">
        <v>5</v>
      </c>
      <c r="F6" s="53" t="s">
        <v>6</v>
      </c>
      <c r="G6" s="2">
        <v>2021</v>
      </c>
      <c r="H6" s="56">
        <v>2022</v>
      </c>
      <c r="I6" s="57"/>
      <c r="J6" s="58" t="s">
        <v>5</v>
      </c>
      <c r="K6" s="53" t="s">
        <v>6</v>
      </c>
      <c r="L6" s="2">
        <v>2021</v>
      </c>
      <c r="M6" s="56">
        <v>2022</v>
      </c>
      <c r="N6" s="57"/>
      <c r="O6" s="58" t="s">
        <v>5</v>
      </c>
      <c r="P6" s="53" t="s">
        <v>6</v>
      </c>
    </row>
    <row r="7" spans="1:16" x14ac:dyDescent="0.25">
      <c r="A7" s="63"/>
      <c r="B7" s="3" t="s">
        <v>7</v>
      </c>
      <c r="C7" s="3" t="s">
        <v>8</v>
      </c>
      <c r="D7" s="3" t="s">
        <v>7</v>
      </c>
      <c r="E7" s="59"/>
      <c r="F7" s="54"/>
      <c r="G7" s="3" t="s">
        <v>7</v>
      </c>
      <c r="H7" s="3" t="s">
        <v>8</v>
      </c>
      <c r="I7" s="3" t="s">
        <v>7</v>
      </c>
      <c r="J7" s="59"/>
      <c r="K7" s="54"/>
      <c r="L7" s="3" t="s">
        <v>7</v>
      </c>
      <c r="M7" s="3" t="s">
        <v>8</v>
      </c>
      <c r="N7" s="3" t="s">
        <v>7</v>
      </c>
      <c r="O7" s="59"/>
      <c r="P7" s="54"/>
    </row>
    <row r="8" spans="1:16" x14ac:dyDescent="0.25">
      <c r="A8" s="4" t="s">
        <v>9</v>
      </c>
      <c r="B8" s="5">
        <v>15190.425999999999</v>
      </c>
      <c r="C8" s="6">
        <v>31617.18</v>
      </c>
      <c r="D8" s="7">
        <v>23389.261999999999</v>
      </c>
      <c r="E8" s="8">
        <f t="shared" ref="E8:E32" si="0">((D8*100)/C8)-100</f>
        <v>-26.02356693417947</v>
      </c>
      <c r="F8" s="9">
        <f t="shared" ref="F8:F32" si="1">((D8*100)/B8)-100</f>
        <v>53.973706859833925</v>
      </c>
      <c r="G8" s="5">
        <v>26146.623</v>
      </c>
      <c r="H8" s="6">
        <v>37186.262000000002</v>
      </c>
      <c r="I8" s="7">
        <v>19992.034</v>
      </c>
      <c r="J8" s="8">
        <f t="shared" ref="J8:J31" si="2">((I8*100)/H8)-100</f>
        <v>-46.238118797743105</v>
      </c>
      <c r="K8" s="9">
        <f t="shared" ref="K8:K32" si="3">((I8*100)/G8)-100</f>
        <v>-23.538752977774607</v>
      </c>
      <c r="L8" s="5">
        <v>77667.873000000007</v>
      </c>
      <c r="M8" s="6">
        <v>157136.70699999999</v>
      </c>
      <c r="N8" s="7">
        <v>160533.935</v>
      </c>
      <c r="O8" s="8">
        <f t="shared" ref="O8:O32" si="4">((N8*100)/M8)-100</f>
        <v>2.1619569767361924</v>
      </c>
      <c r="P8" s="10">
        <f t="shared" ref="P8:P32" si="5">((N8*100)/L8)-100</f>
        <v>106.69284325579508</v>
      </c>
    </row>
    <row r="9" spans="1:16" x14ac:dyDescent="0.25">
      <c r="A9" s="11" t="s">
        <v>10</v>
      </c>
      <c r="B9" s="5">
        <v>13748.225</v>
      </c>
      <c r="C9" s="6">
        <v>29254.9</v>
      </c>
      <c r="D9" s="7">
        <v>21621.005000000001</v>
      </c>
      <c r="E9" s="8">
        <f t="shared" si="0"/>
        <v>-26.094414952708775</v>
      </c>
      <c r="F9" s="12">
        <f t="shared" si="1"/>
        <v>57.26397407665354</v>
      </c>
      <c r="G9" s="5">
        <v>22390.11</v>
      </c>
      <c r="H9" s="6">
        <v>33323.985000000001</v>
      </c>
      <c r="I9" s="7">
        <v>16268.933999999999</v>
      </c>
      <c r="J9" s="8">
        <f t="shared" si="2"/>
        <v>-51.179506292539749</v>
      </c>
      <c r="K9" s="12">
        <f t="shared" si="3"/>
        <v>-27.338749117355832</v>
      </c>
      <c r="L9" s="5">
        <v>68811.399000000005</v>
      </c>
      <c r="M9" s="6">
        <v>139456.70499999999</v>
      </c>
      <c r="N9" s="7">
        <v>144808.77600000001</v>
      </c>
      <c r="O9" s="8">
        <f t="shared" si="4"/>
        <v>3.8378011297484989</v>
      </c>
      <c r="P9" s="8">
        <f t="shared" si="5"/>
        <v>110.44300523522273</v>
      </c>
    </row>
    <row r="10" spans="1:16" x14ac:dyDescent="0.25">
      <c r="A10" s="13" t="s">
        <v>11</v>
      </c>
      <c r="B10" s="14">
        <v>1144.8599999999999</v>
      </c>
      <c r="C10" s="15">
        <v>822.49199999999996</v>
      </c>
      <c r="D10" s="16">
        <v>468.89400000000001</v>
      </c>
      <c r="E10" s="17">
        <f t="shared" si="0"/>
        <v>-42.991056447965448</v>
      </c>
      <c r="F10" s="18">
        <f t="shared" si="1"/>
        <v>-59.043551176563071</v>
      </c>
      <c r="G10" s="14">
        <v>708.8</v>
      </c>
      <c r="H10" s="15">
        <v>116.06699999999999</v>
      </c>
      <c r="I10" s="16">
        <v>124.79900000000001</v>
      </c>
      <c r="J10" s="17">
        <f t="shared" si="2"/>
        <v>7.5232408867292406</v>
      </c>
      <c r="K10" s="18">
        <f t="shared" si="3"/>
        <v>-82.392917607223467</v>
      </c>
      <c r="L10" s="14">
        <v>3520.9949999999999</v>
      </c>
      <c r="M10" s="15">
        <v>1769.114</v>
      </c>
      <c r="N10" s="16">
        <v>2113.2089999999998</v>
      </c>
      <c r="O10" s="17">
        <f t="shared" si="4"/>
        <v>19.450131534768246</v>
      </c>
      <c r="P10" s="17">
        <f t="shared" si="5"/>
        <v>-39.982618549586128</v>
      </c>
    </row>
    <row r="11" spans="1:16" x14ac:dyDescent="0.25">
      <c r="A11" s="19" t="s">
        <v>12</v>
      </c>
      <c r="B11" s="14">
        <v>7998.78</v>
      </c>
      <c r="C11" s="20">
        <v>3957.9250000000002</v>
      </c>
      <c r="D11" s="21">
        <v>4069.3229999999999</v>
      </c>
      <c r="E11" s="22">
        <f t="shared" si="0"/>
        <v>2.8145556067889004</v>
      </c>
      <c r="F11" s="23">
        <f t="shared" si="1"/>
        <v>-49.125704169885907</v>
      </c>
      <c r="G11" s="14">
        <v>6791.1719999999996</v>
      </c>
      <c r="H11" s="20">
        <v>3427.634</v>
      </c>
      <c r="I11" s="21">
        <v>1769.6849999999999</v>
      </c>
      <c r="J11" s="22">
        <f t="shared" si="2"/>
        <v>-48.370071016917208</v>
      </c>
      <c r="K11" s="23">
        <f t="shared" si="3"/>
        <v>-73.941390381512946</v>
      </c>
      <c r="L11" s="14">
        <v>18166.418000000001</v>
      </c>
      <c r="M11" s="20">
        <v>10753.85</v>
      </c>
      <c r="N11" s="21">
        <v>13053.487999999999</v>
      </c>
      <c r="O11" s="22">
        <f t="shared" si="4"/>
        <v>21.384322823918879</v>
      </c>
      <c r="P11" s="22">
        <f t="shared" si="5"/>
        <v>-28.144954057536282</v>
      </c>
    </row>
    <row r="12" spans="1:16" x14ac:dyDescent="0.25">
      <c r="A12" s="19" t="s">
        <v>13</v>
      </c>
      <c r="B12" s="14">
        <v>1158.5340000000001</v>
      </c>
      <c r="C12" s="20">
        <v>14825.491</v>
      </c>
      <c r="D12" s="21">
        <v>12373.433000000001</v>
      </c>
      <c r="E12" s="22">
        <f t="shared" si="0"/>
        <v>-16.539472453222629</v>
      </c>
      <c r="F12" s="23">
        <f t="shared" si="1"/>
        <v>968.02502127688945</v>
      </c>
      <c r="G12" s="14">
        <v>6610.7380000000003</v>
      </c>
      <c r="H12" s="20">
        <v>14279.955</v>
      </c>
      <c r="I12" s="21">
        <v>6608.82</v>
      </c>
      <c r="J12" s="22">
        <f t="shared" si="2"/>
        <v>-53.71960205756951</v>
      </c>
      <c r="K12" s="23">
        <f t="shared" si="3"/>
        <v>-2.9013402134538069E-2</v>
      </c>
      <c r="L12" s="14">
        <v>17672.274000000001</v>
      </c>
      <c r="M12" s="20">
        <v>63625.286</v>
      </c>
      <c r="N12" s="21">
        <v>69389.899000000005</v>
      </c>
      <c r="O12" s="22">
        <f t="shared" si="4"/>
        <v>9.0602547546898364</v>
      </c>
      <c r="P12" s="22">
        <f t="shared" si="5"/>
        <v>292.64838809085916</v>
      </c>
    </row>
    <row r="13" spans="1:16" x14ac:dyDescent="0.25">
      <c r="A13" s="19" t="s">
        <v>14</v>
      </c>
      <c r="B13" s="14">
        <v>1113.31</v>
      </c>
      <c r="C13" s="20">
        <v>4506.0110000000004</v>
      </c>
      <c r="D13" s="21">
        <v>2315.951</v>
      </c>
      <c r="E13" s="22">
        <f t="shared" si="0"/>
        <v>-48.603077089691972</v>
      </c>
      <c r="F13" s="23">
        <f t="shared" si="1"/>
        <v>108.02391068076278</v>
      </c>
      <c r="G13" s="14">
        <v>1842.472</v>
      </c>
      <c r="H13" s="20">
        <v>7815.4939999999997</v>
      </c>
      <c r="I13" s="21">
        <v>5056.5360000000001</v>
      </c>
      <c r="J13" s="22">
        <f t="shared" si="2"/>
        <v>-35.30113387586249</v>
      </c>
      <c r="K13" s="23">
        <f t="shared" si="3"/>
        <v>174.44303088459418</v>
      </c>
      <c r="L13" s="14">
        <v>9470.4060000000009</v>
      </c>
      <c r="M13" s="20">
        <v>29375.244999999999</v>
      </c>
      <c r="N13" s="21">
        <v>26634.66</v>
      </c>
      <c r="O13" s="22">
        <f t="shared" si="4"/>
        <v>-9.3295732512188323</v>
      </c>
      <c r="P13" s="22">
        <f t="shared" si="5"/>
        <v>181.24095207745052</v>
      </c>
    </row>
    <row r="14" spans="1:16" x14ac:dyDescent="0.25">
      <c r="A14" s="19" t="s">
        <v>15</v>
      </c>
      <c r="B14" s="14">
        <v>2318.1010000000001</v>
      </c>
      <c r="C14" s="20">
        <v>4957.4009999999998</v>
      </c>
      <c r="D14" s="21">
        <v>2393.404</v>
      </c>
      <c r="E14" s="22">
        <f t="shared" si="0"/>
        <v>-51.720589074799477</v>
      </c>
      <c r="F14" s="23">
        <f t="shared" si="1"/>
        <v>3.2484779567413113</v>
      </c>
      <c r="G14" s="14">
        <v>6273.7659999999996</v>
      </c>
      <c r="H14" s="20">
        <v>7465.1959999999999</v>
      </c>
      <c r="I14" s="21">
        <v>2664.45</v>
      </c>
      <c r="J14" s="22">
        <f t="shared" si="2"/>
        <v>-64.308371809661793</v>
      </c>
      <c r="K14" s="23">
        <f t="shared" si="3"/>
        <v>-57.530293606742745</v>
      </c>
      <c r="L14" s="14">
        <v>19735.96</v>
      </c>
      <c r="M14" s="20">
        <v>33378.339</v>
      </c>
      <c r="N14" s="21">
        <v>33107.292999999998</v>
      </c>
      <c r="O14" s="22">
        <f t="shared" si="4"/>
        <v>-0.81204160578512585</v>
      </c>
      <c r="P14" s="22">
        <f t="shared" si="5"/>
        <v>67.751115223176384</v>
      </c>
    </row>
    <row r="15" spans="1:16" x14ac:dyDescent="0.25">
      <c r="A15" s="19" t="s">
        <v>16</v>
      </c>
      <c r="B15" s="14">
        <v>14.64</v>
      </c>
      <c r="C15" s="20">
        <v>185.58</v>
      </c>
      <c r="D15" s="21">
        <v>0</v>
      </c>
      <c r="E15" s="22" t="s">
        <v>17</v>
      </c>
      <c r="F15" s="23" t="s">
        <v>17</v>
      </c>
      <c r="G15" s="14">
        <v>163.16200000000001</v>
      </c>
      <c r="H15" s="20">
        <v>219.63900000000001</v>
      </c>
      <c r="I15" s="21">
        <v>44.643999999999998</v>
      </c>
      <c r="J15" s="22">
        <f t="shared" si="2"/>
        <v>-79.673919476959924</v>
      </c>
      <c r="K15" s="23">
        <f t="shared" si="3"/>
        <v>-72.638236844363277</v>
      </c>
      <c r="L15" s="14">
        <v>245.346</v>
      </c>
      <c r="M15" s="20">
        <v>554.87099999999998</v>
      </c>
      <c r="N15" s="21">
        <v>510.22699999999998</v>
      </c>
      <c r="O15" s="22">
        <f t="shared" si="4"/>
        <v>-8.0458340767493723</v>
      </c>
      <c r="P15" s="22">
        <f t="shared" si="5"/>
        <v>107.96222477643815</v>
      </c>
    </row>
    <row r="16" spans="1:16" x14ac:dyDescent="0.25">
      <c r="A16" s="11" t="s">
        <v>18</v>
      </c>
      <c r="B16" s="24">
        <v>597.41999999999996</v>
      </c>
      <c r="C16" s="25">
        <v>1206.9000000000001</v>
      </c>
      <c r="D16" s="26">
        <v>320.06</v>
      </c>
      <c r="E16" s="27">
        <f t="shared" si="0"/>
        <v>-73.480818626232491</v>
      </c>
      <c r="F16" s="28">
        <f t="shared" si="1"/>
        <v>-46.426299755615808</v>
      </c>
      <c r="G16" s="24">
        <v>794.87199999999996</v>
      </c>
      <c r="H16" s="25">
        <v>1839.0160000000001</v>
      </c>
      <c r="I16" s="26">
        <v>1033.1990000000001</v>
      </c>
      <c r="J16" s="27">
        <f t="shared" si="2"/>
        <v>-43.817835190123411</v>
      </c>
      <c r="K16" s="28">
        <f t="shared" si="3"/>
        <v>29.983066455982879</v>
      </c>
      <c r="L16" s="24">
        <v>484.76400000000001</v>
      </c>
      <c r="M16" s="25">
        <v>3007.826</v>
      </c>
      <c r="N16" s="26">
        <v>2294.6869999999999</v>
      </c>
      <c r="O16" s="27">
        <f t="shared" si="4"/>
        <v>-23.709449948235047</v>
      </c>
      <c r="P16" s="27">
        <f t="shared" si="5"/>
        <v>373.3616770222211</v>
      </c>
    </row>
    <row r="17" spans="1:16" x14ac:dyDescent="0.25">
      <c r="A17" s="19" t="s">
        <v>12</v>
      </c>
      <c r="B17" s="29">
        <v>99.46</v>
      </c>
      <c r="C17" s="30">
        <v>1155.68</v>
      </c>
      <c r="D17" s="31">
        <v>320.06</v>
      </c>
      <c r="E17" s="22">
        <f t="shared" si="0"/>
        <v>-72.305482486501461</v>
      </c>
      <c r="F17" s="23">
        <f t="shared" si="1"/>
        <v>221.79770762115425</v>
      </c>
      <c r="G17" s="29">
        <v>76.64</v>
      </c>
      <c r="H17" s="30">
        <v>1798.845</v>
      </c>
      <c r="I17" s="31">
        <v>1033.1990000000001</v>
      </c>
      <c r="J17" s="22">
        <f t="shared" si="2"/>
        <v>-42.563200275732477</v>
      </c>
      <c r="K17" s="23">
        <f t="shared" si="3"/>
        <v>1248.1197807933195</v>
      </c>
      <c r="L17" s="29">
        <v>22.838999999999999</v>
      </c>
      <c r="M17" s="30">
        <v>2857.165</v>
      </c>
      <c r="N17" s="31">
        <v>2144.0259999999998</v>
      </c>
      <c r="O17" s="22">
        <f t="shared" si="4"/>
        <v>-24.959671562545395</v>
      </c>
      <c r="P17" s="22">
        <f t="shared" si="5"/>
        <v>9287.5651298217963</v>
      </c>
    </row>
    <row r="18" spans="1:16" x14ac:dyDescent="0.25">
      <c r="A18" s="19" t="s">
        <v>13</v>
      </c>
      <c r="B18" s="32">
        <v>497.96</v>
      </c>
      <c r="C18" s="33">
        <v>51.22</v>
      </c>
      <c r="D18" s="34">
        <v>0</v>
      </c>
      <c r="E18" s="22" t="s">
        <v>17</v>
      </c>
      <c r="F18" s="23" t="s">
        <v>17</v>
      </c>
      <c r="G18" s="32">
        <v>718.23199999999997</v>
      </c>
      <c r="H18" s="33">
        <v>40.170999999999999</v>
      </c>
      <c r="I18" s="34">
        <v>0</v>
      </c>
      <c r="J18" s="22" t="s">
        <v>17</v>
      </c>
      <c r="K18" s="23" t="s">
        <v>17</v>
      </c>
      <c r="L18" s="32">
        <v>461.92500000000001</v>
      </c>
      <c r="M18" s="33">
        <v>150.661</v>
      </c>
      <c r="N18" s="34">
        <v>150.661</v>
      </c>
      <c r="O18" s="22">
        <f t="shared" si="4"/>
        <v>0</v>
      </c>
      <c r="P18" s="22">
        <f t="shared" si="5"/>
        <v>-67.384099150294958</v>
      </c>
    </row>
    <row r="19" spans="1:16" x14ac:dyDescent="0.25">
      <c r="A19" s="11" t="s">
        <v>19</v>
      </c>
      <c r="B19" s="35">
        <v>513.34100000000001</v>
      </c>
      <c r="C19" s="6">
        <v>418.15899999999999</v>
      </c>
      <c r="D19" s="7">
        <v>1081.6289999999999</v>
      </c>
      <c r="E19" s="27">
        <f t="shared" si="0"/>
        <v>158.66452712963252</v>
      </c>
      <c r="F19" s="28">
        <f t="shared" si="1"/>
        <v>110.7038011769954</v>
      </c>
      <c r="G19" s="35">
        <v>2295.2179999999998</v>
      </c>
      <c r="H19" s="6">
        <v>1800.424</v>
      </c>
      <c r="I19" s="7">
        <v>1314.539</v>
      </c>
      <c r="J19" s="27">
        <f t="shared" si="2"/>
        <v>-26.987254113475501</v>
      </c>
      <c r="K19" s="28">
        <f t="shared" si="3"/>
        <v>-42.727052506559289</v>
      </c>
      <c r="L19" s="35">
        <v>3747.5309999999999</v>
      </c>
      <c r="M19" s="6">
        <v>9846.5400000000009</v>
      </c>
      <c r="N19" s="7">
        <v>9613.6299999999992</v>
      </c>
      <c r="O19" s="27">
        <f t="shared" si="4"/>
        <v>-2.3653994194915384</v>
      </c>
      <c r="P19" s="27">
        <f t="shared" si="5"/>
        <v>156.53236757747965</v>
      </c>
    </row>
    <row r="20" spans="1:16" x14ac:dyDescent="0.25">
      <c r="A20" s="19" t="s">
        <v>12</v>
      </c>
      <c r="B20" s="14">
        <v>0</v>
      </c>
      <c r="C20" s="20">
        <v>0</v>
      </c>
      <c r="D20" s="21">
        <v>262.53699999999998</v>
      </c>
      <c r="E20" s="22" t="s">
        <v>17</v>
      </c>
      <c r="F20" s="23" t="s">
        <v>17</v>
      </c>
      <c r="G20" s="14">
        <v>0</v>
      </c>
      <c r="H20" s="20">
        <v>0</v>
      </c>
      <c r="I20" s="21">
        <v>0</v>
      </c>
      <c r="J20" s="22" t="s">
        <v>17</v>
      </c>
      <c r="K20" s="23" t="s">
        <v>17</v>
      </c>
      <c r="L20" s="14">
        <v>70</v>
      </c>
      <c r="M20" s="20">
        <v>0</v>
      </c>
      <c r="N20" s="21">
        <v>262.53699999999998</v>
      </c>
      <c r="O20" s="22" t="s">
        <v>17</v>
      </c>
      <c r="P20" s="22">
        <f t="shared" si="5"/>
        <v>275.05285714285708</v>
      </c>
    </row>
    <row r="21" spans="1:16" x14ac:dyDescent="0.25">
      <c r="A21" s="19" t="s">
        <v>13</v>
      </c>
      <c r="B21" s="14">
        <v>452.34100000000001</v>
      </c>
      <c r="C21" s="20">
        <v>251.15899999999999</v>
      </c>
      <c r="D21" s="21">
        <v>507.09199999999998</v>
      </c>
      <c r="E21" s="22">
        <f t="shared" si="0"/>
        <v>101.90078794707733</v>
      </c>
      <c r="F21" s="23">
        <f t="shared" si="1"/>
        <v>12.103921598970686</v>
      </c>
      <c r="G21" s="14">
        <v>2046.2180000000001</v>
      </c>
      <c r="H21" s="20">
        <v>1328.424</v>
      </c>
      <c r="I21" s="21">
        <v>527.53899999999999</v>
      </c>
      <c r="J21" s="22">
        <f t="shared" si="2"/>
        <v>-60.288356729477933</v>
      </c>
      <c r="K21" s="23">
        <f t="shared" si="3"/>
        <v>-74.218827123991673</v>
      </c>
      <c r="L21" s="14">
        <v>2095.5309999999999</v>
      </c>
      <c r="M21" s="20">
        <v>6636.54</v>
      </c>
      <c r="N21" s="21">
        <v>6616.0929999999998</v>
      </c>
      <c r="O21" s="22">
        <f t="shared" si="4"/>
        <v>-0.30809729166102784</v>
      </c>
      <c r="P21" s="22">
        <f t="shared" si="5"/>
        <v>215.72393822854445</v>
      </c>
    </row>
    <row r="22" spans="1:16" x14ac:dyDescent="0.25">
      <c r="A22" s="36" t="s">
        <v>20</v>
      </c>
      <c r="B22" s="37">
        <v>61</v>
      </c>
      <c r="C22" s="38">
        <v>167</v>
      </c>
      <c r="D22" s="39">
        <v>312</v>
      </c>
      <c r="E22" s="22">
        <f t="shared" si="0"/>
        <v>86.82634730538922</v>
      </c>
      <c r="F22" s="23">
        <f t="shared" si="1"/>
        <v>411.47540983606558</v>
      </c>
      <c r="G22" s="37">
        <v>249</v>
      </c>
      <c r="H22" s="38">
        <v>472</v>
      </c>
      <c r="I22" s="39">
        <v>787</v>
      </c>
      <c r="J22" s="22">
        <f t="shared" si="2"/>
        <v>66.737288135593218</v>
      </c>
      <c r="K22" s="23">
        <f t="shared" si="3"/>
        <v>216.06425702811242</v>
      </c>
      <c r="L22" s="37">
        <v>1582</v>
      </c>
      <c r="M22" s="38">
        <v>3210</v>
      </c>
      <c r="N22" s="39">
        <v>2735</v>
      </c>
      <c r="O22" s="22">
        <f t="shared" si="4"/>
        <v>-14.797507788161994</v>
      </c>
      <c r="P22" s="22">
        <f t="shared" si="5"/>
        <v>72.882427307206058</v>
      </c>
    </row>
    <row r="23" spans="1:16" x14ac:dyDescent="0.25">
      <c r="A23" s="40" t="s">
        <v>21</v>
      </c>
      <c r="B23" s="41">
        <v>5.69</v>
      </c>
      <c r="C23" s="42">
        <v>418.04</v>
      </c>
      <c r="D23" s="43">
        <v>0</v>
      </c>
      <c r="E23" s="44" t="s">
        <v>17</v>
      </c>
      <c r="F23" s="45" t="s">
        <v>17</v>
      </c>
      <c r="G23" s="41">
        <v>14.568</v>
      </c>
      <c r="H23" s="42">
        <v>220.45699999999999</v>
      </c>
      <c r="I23" s="43">
        <v>583.846</v>
      </c>
      <c r="J23" s="44">
        <f t="shared" si="2"/>
        <v>164.83441215293686</v>
      </c>
      <c r="K23" s="45">
        <f t="shared" si="3"/>
        <v>3907.7292696320701</v>
      </c>
      <c r="L23" s="41">
        <v>69.703000000000003</v>
      </c>
      <c r="M23" s="42">
        <v>583.846</v>
      </c>
      <c r="N23" s="43">
        <v>0</v>
      </c>
      <c r="O23" s="44" t="s">
        <v>17</v>
      </c>
      <c r="P23" s="44" t="s">
        <v>17</v>
      </c>
    </row>
    <row r="24" spans="1:16" x14ac:dyDescent="0.25">
      <c r="A24" s="19" t="s">
        <v>22</v>
      </c>
      <c r="B24" s="14">
        <v>0</v>
      </c>
      <c r="C24" s="20">
        <v>0</v>
      </c>
      <c r="D24" s="21">
        <v>0</v>
      </c>
      <c r="E24" s="46" t="s">
        <v>17</v>
      </c>
      <c r="F24" s="23" t="s">
        <v>17</v>
      </c>
      <c r="G24" s="14">
        <v>0</v>
      </c>
      <c r="H24" s="20">
        <v>0</v>
      </c>
      <c r="I24" s="21">
        <v>0</v>
      </c>
      <c r="J24" s="46" t="s">
        <v>17</v>
      </c>
      <c r="K24" s="23" t="s">
        <v>17</v>
      </c>
      <c r="L24" s="14">
        <v>0</v>
      </c>
      <c r="M24" s="20">
        <v>0</v>
      </c>
      <c r="N24" s="21">
        <v>0</v>
      </c>
      <c r="O24" s="46" t="s">
        <v>17</v>
      </c>
      <c r="P24" s="22" t="s">
        <v>17</v>
      </c>
    </row>
    <row r="25" spans="1:16" x14ac:dyDescent="0.25">
      <c r="A25" s="19" t="s">
        <v>23</v>
      </c>
      <c r="B25" s="14">
        <v>14.04</v>
      </c>
      <c r="C25" s="20">
        <v>10.75</v>
      </c>
      <c r="D25" s="21">
        <v>366.56799999999998</v>
      </c>
      <c r="E25" s="22">
        <f t="shared" si="0"/>
        <v>3309.93488372093</v>
      </c>
      <c r="F25" s="23">
        <f t="shared" si="1"/>
        <v>2510.8831908831908</v>
      </c>
      <c r="G25" s="14">
        <v>577.09699999999998</v>
      </c>
      <c r="H25" s="20">
        <v>2.38</v>
      </c>
      <c r="I25" s="21">
        <v>713.29600000000005</v>
      </c>
      <c r="J25" s="22">
        <f t="shared" si="2"/>
        <v>29870.42016806723</v>
      </c>
      <c r="K25" s="23">
        <f t="shared" si="3"/>
        <v>23.600711838737695</v>
      </c>
      <c r="L25" s="14">
        <v>1731.433</v>
      </c>
      <c r="M25" s="20">
        <v>1707.079</v>
      </c>
      <c r="N25" s="21">
        <v>1360.3510000000001</v>
      </c>
      <c r="O25" s="22">
        <f t="shared" si="4"/>
        <v>-20.311186535596761</v>
      </c>
      <c r="P25" s="22">
        <f t="shared" si="5"/>
        <v>-21.432073894860494</v>
      </c>
    </row>
    <row r="26" spans="1:16" x14ac:dyDescent="0.25">
      <c r="A26" s="19" t="s">
        <v>24</v>
      </c>
      <c r="B26" s="14">
        <v>311.70999999999998</v>
      </c>
      <c r="C26" s="20">
        <v>0</v>
      </c>
      <c r="D26" s="21">
        <v>0</v>
      </c>
      <c r="E26" s="22" t="s">
        <v>17</v>
      </c>
      <c r="F26" s="23" t="s">
        <v>17</v>
      </c>
      <c r="G26" s="14">
        <v>0</v>
      </c>
      <c r="H26" s="20">
        <v>0</v>
      </c>
      <c r="I26" s="21">
        <v>0</v>
      </c>
      <c r="J26" s="22" t="s">
        <v>17</v>
      </c>
      <c r="K26" s="23" t="s">
        <v>17</v>
      </c>
      <c r="L26" s="14">
        <v>311.70999999999998</v>
      </c>
      <c r="M26" s="20">
        <v>0</v>
      </c>
      <c r="N26" s="21">
        <v>0</v>
      </c>
      <c r="O26" s="22" t="s">
        <v>17</v>
      </c>
      <c r="P26" s="22" t="s">
        <v>17</v>
      </c>
    </row>
    <row r="27" spans="1:16" x14ac:dyDescent="0.25">
      <c r="A27" s="19" t="s">
        <v>25</v>
      </c>
      <c r="B27" s="14">
        <v>0</v>
      </c>
      <c r="C27" s="20">
        <v>0</v>
      </c>
      <c r="D27" s="21">
        <v>0</v>
      </c>
      <c r="E27" s="22" t="s">
        <v>17</v>
      </c>
      <c r="F27" s="23" t="s">
        <v>17</v>
      </c>
      <c r="G27" s="14">
        <v>0</v>
      </c>
      <c r="H27" s="20">
        <v>0</v>
      </c>
      <c r="I27" s="21">
        <v>0</v>
      </c>
      <c r="J27" s="22" t="s">
        <v>17</v>
      </c>
      <c r="K27" s="23" t="s">
        <v>17</v>
      </c>
      <c r="L27" s="14">
        <v>0</v>
      </c>
      <c r="M27" s="20">
        <v>0</v>
      </c>
      <c r="N27" s="21">
        <v>0</v>
      </c>
      <c r="O27" s="22" t="s">
        <v>17</v>
      </c>
      <c r="P27" s="22" t="s">
        <v>17</v>
      </c>
    </row>
    <row r="28" spans="1:16" x14ac:dyDescent="0.25">
      <c r="A28" s="19" t="s">
        <v>26</v>
      </c>
      <c r="B28" s="14">
        <v>0</v>
      </c>
      <c r="C28" s="20">
        <v>308.43099999999998</v>
      </c>
      <c r="D28" s="21">
        <v>0</v>
      </c>
      <c r="E28" s="22" t="s">
        <v>17</v>
      </c>
      <c r="F28" s="23" t="s">
        <v>17</v>
      </c>
      <c r="G28" s="14">
        <v>74.757999999999996</v>
      </c>
      <c r="H28" s="20">
        <v>0</v>
      </c>
      <c r="I28" s="21">
        <v>78.22</v>
      </c>
      <c r="J28" s="22" t="s">
        <v>17</v>
      </c>
      <c r="K28" s="23">
        <f t="shared" si="3"/>
        <v>4.6309425078252531</v>
      </c>
      <c r="L28" s="14">
        <v>2511.3330000000001</v>
      </c>
      <c r="M28" s="20">
        <v>2534.7109999999998</v>
      </c>
      <c r="N28" s="21">
        <v>2456.491</v>
      </c>
      <c r="O28" s="22">
        <f t="shared" si="4"/>
        <v>-3.0859533887689707</v>
      </c>
      <c r="P28" s="22">
        <f t="shared" si="5"/>
        <v>-2.1837804862995114</v>
      </c>
    </row>
    <row r="29" spans="1:16" x14ac:dyDescent="0.25">
      <c r="A29" s="19" t="s">
        <v>27</v>
      </c>
      <c r="B29" s="14">
        <v>0</v>
      </c>
      <c r="C29" s="20">
        <v>3</v>
      </c>
      <c r="D29" s="21">
        <v>600</v>
      </c>
      <c r="E29" s="22" t="s">
        <v>17</v>
      </c>
      <c r="F29" s="23" t="s">
        <v>17</v>
      </c>
      <c r="G29" s="14">
        <v>67.956999999999994</v>
      </c>
      <c r="H29" s="20">
        <v>583.34900000000005</v>
      </c>
      <c r="I29" s="21">
        <v>10</v>
      </c>
      <c r="J29" s="22">
        <f t="shared" si="2"/>
        <v>-98.28576032529412</v>
      </c>
      <c r="K29" s="23">
        <f t="shared" si="3"/>
        <v>-85.284812454934738</v>
      </c>
      <c r="L29" s="14">
        <v>843.98400000000004</v>
      </c>
      <c r="M29" s="20">
        <v>1889.991</v>
      </c>
      <c r="N29" s="21">
        <v>2479.991</v>
      </c>
      <c r="O29" s="22">
        <f t="shared" si="4"/>
        <v>31.217079869692498</v>
      </c>
      <c r="P29" s="22">
        <f t="shared" si="5"/>
        <v>193.84336669889478</v>
      </c>
    </row>
    <row r="30" spans="1:16" x14ac:dyDescent="0.25">
      <c r="A30" s="19" t="s">
        <v>28</v>
      </c>
      <c r="B30" s="14">
        <v>142</v>
      </c>
      <c r="C30" s="20">
        <v>9577.1980000000003</v>
      </c>
      <c r="D30" s="21">
        <v>45</v>
      </c>
      <c r="E30" s="22">
        <f t="shared" si="0"/>
        <v>-99.530133970290677</v>
      </c>
      <c r="F30" s="23">
        <f t="shared" si="1"/>
        <v>-68.309859154929569</v>
      </c>
      <c r="G30" s="14">
        <v>1652</v>
      </c>
      <c r="H30" s="20">
        <v>5029.8999999999996</v>
      </c>
      <c r="I30" s="21">
        <v>1109.2670000000001</v>
      </c>
      <c r="J30" s="22">
        <f t="shared" si="2"/>
        <v>-77.946539692638027</v>
      </c>
      <c r="K30" s="23">
        <f t="shared" si="3"/>
        <v>-32.853087167070214</v>
      </c>
      <c r="L30" s="14">
        <v>719.33699999999999</v>
      </c>
      <c r="M30" s="20">
        <v>6621.6419999999998</v>
      </c>
      <c r="N30" s="21">
        <v>5557.375</v>
      </c>
      <c r="O30" s="22">
        <f t="shared" si="4"/>
        <v>-16.072554209363773</v>
      </c>
      <c r="P30" s="22">
        <f t="shared" si="5"/>
        <v>672.56904621894887</v>
      </c>
    </row>
    <row r="31" spans="1:16" x14ac:dyDescent="0.25">
      <c r="A31" s="19" t="s">
        <v>29</v>
      </c>
      <c r="B31" s="14">
        <v>6233.7939999999999</v>
      </c>
      <c r="C31" s="20">
        <v>1363.0229999999999</v>
      </c>
      <c r="D31" s="21">
        <v>414.98599999999999</v>
      </c>
      <c r="E31" s="22">
        <f t="shared" si="0"/>
        <v>-69.553998721958465</v>
      </c>
      <c r="F31" s="23">
        <f t="shared" si="1"/>
        <v>-93.342962568220898</v>
      </c>
      <c r="G31" s="14">
        <v>1854.0029999999999</v>
      </c>
      <c r="H31" s="20">
        <v>11038.504999999999</v>
      </c>
      <c r="I31" s="21">
        <v>2129.3539999999998</v>
      </c>
      <c r="J31" s="22">
        <f t="shared" si="2"/>
        <v>-80.709760968536955</v>
      </c>
      <c r="K31" s="23">
        <f t="shared" si="3"/>
        <v>14.851701965962306</v>
      </c>
      <c r="L31" s="14">
        <v>4404.8389999999999</v>
      </c>
      <c r="M31" s="20">
        <v>31452.357</v>
      </c>
      <c r="N31" s="21">
        <v>29737.989000000001</v>
      </c>
      <c r="O31" s="22">
        <f t="shared" si="4"/>
        <v>-5.4506821221697237</v>
      </c>
      <c r="P31" s="22">
        <f t="shared" si="5"/>
        <v>575.1209068027232</v>
      </c>
    </row>
    <row r="32" spans="1:16" x14ac:dyDescent="0.25">
      <c r="A32" s="47" t="s">
        <v>30</v>
      </c>
      <c r="B32" s="48">
        <v>15357.474</v>
      </c>
      <c r="C32" s="48">
        <v>42560.400999999998</v>
      </c>
      <c r="D32" s="48">
        <v>24449.248</v>
      </c>
      <c r="E32" s="49">
        <f t="shared" si="0"/>
        <v>-42.553999902397535</v>
      </c>
      <c r="F32" s="50">
        <f t="shared" si="1"/>
        <v>59.200972764140744</v>
      </c>
      <c r="G32" s="48">
        <v>29720.582999999999</v>
      </c>
      <c r="H32" s="48">
        <v>53838.015999999996</v>
      </c>
      <c r="I32" s="48">
        <v>23240.654999999999</v>
      </c>
      <c r="J32" s="49">
        <f>((I32*100)/H32)-100</f>
        <v>-56.832259569149052</v>
      </c>
      <c r="K32" s="50">
        <f t="shared" si="3"/>
        <v>-21.802829372492454</v>
      </c>
      <c r="L32" s="48">
        <v>83636.032999999996</v>
      </c>
      <c r="M32" s="49">
        <v>197100.69699999999</v>
      </c>
      <c r="N32" s="49">
        <v>198309.29</v>
      </c>
      <c r="O32" s="49">
        <f t="shared" si="4"/>
        <v>0.61318555357519244</v>
      </c>
      <c r="P32" s="49">
        <f t="shared" si="5"/>
        <v>137.1098710528272</v>
      </c>
    </row>
    <row r="33" spans="1:16" x14ac:dyDescent="0.25">
      <c r="A33" s="55" t="s">
        <v>31</v>
      </c>
      <c r="B33" s="55"/>
      <c r="C33" s="55"/>
      <c r="D33" s="55"/>
      <c r="E33" s="55"/>
      <c r="F33" s="55"/>
      <c r="G33" s="51"/>
      <c r="H33" s="51"/>
      <c r="I33" s="51"/>
      <c r="J33" s="51"/>
      <c r="K33" s="51"/>
      <c r="L33" s="51"/>
      <c r="M33" s="51"/>
      <c r="N33" s="51"/>
      <c r="O33" s="51"/>
      <c r="P33" s="51"/>
    </row>
    <row r="34" spans="1:16" x14ac:dyDescent="0.25">
      <c r="A34" s="55" t="s">
        <v>32</v>
      </c>
      <c r="B34" s="55"/>
      <c r="C34" s="55"/>
      <c r="D34" s="55"/>
      <c r="E34" s="55"/>
      <c r="F34" s="55"/>
      <c r="G34" s="51"/>
      <c r="H34" s="51"/>
      <c r="I34" s="51"/>
      <c r="J34" s="51"/>
      <c r="K34" s="51"/>
      <c r="L34" s="51"/>
      <c r="M34" s="51"/>
      <c r="N34" s="51"/>
      <c r="O34" s="51"/>
      <c r="P34" s="51"/>
    </row>
    <row r="35" spans="1:16" x14ac:dyDescent="0.25">
      <c r="M35" s="52" t="s">
        <v>33</v>
      </c>
    </row>
  </sheetData>
  <mergeCells count="19"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  <mergeCell ref="P6:P7"/>
    <mergeCell ref="A33:F33"/>
    <mergeCell ref="A34:F34"/>
    <mergeCell ref="F6:F7"/>
    <mergeCell ref="H6:I6"/>
    <mergeCell ref="J6:J7"/>
    <mergeCell ref="K6:K7"/>
    <mergeCell ref="M6:N6"/>
    <mergeCell ref="O6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2022-11-21T08:28:47Z</dcterms:created>
  <dcterms:modified xsi:type="dcterms:W3CDTF">2022-11-23T11:11:21Z</dcterms:modified>
</cp:coreProperties>
</file>