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2CEAF47C-2BC4-4A21-9F70-44871628C003}" xr6:coauthVersionLast="47" xr6:coauthVersionMax="47" xr10:uidLastSave="{00000000-0000-0000-0000-000000000000}"/>
  <bookViews>
    <workbookView xWindow="-120" yWindow="-120" windowWidth="29040" windowHeight="17640" xr2:uid="{032DC7DD-3DBE-43F2-89B4-5A26A9E9FD68}"/>
  </bookViews>
  <sheets>
    <sheet name="44_4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8" i="1"/>
  <c r="L18" i="1"/>
  <c r="K18" i="1"/>
  <c r="J18" i="1"/>
  <c r="M16" i="1"/>
  <c r="L16" i="1"/>
  <c r="K16" i="1"/>
  <c r="J16" i="1"/>
  <c r="M15" i="1"/>
  <c r="L15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<sst xmlns="http://schemas.openxmlformats.org/spreadsheetml/2006/main" count="102" uniqueCount="38">
  <si>
    <t xml:space="preserve">Grūdų  ir aliejinių augalų sėklų  supirkimo kainų (iš augintojų ir kitų vidaus rinkos ūkio subjektų) suvestinė ataskaita 
(2022 m. 44– 46 sav.) pagal GS-1,  EUR/t 
 </t>
  </si>
  <si>
    <t>Grūdų  ir aliejinių augalų sėklų  supirkimo kainos (iš augintojų ir kitų vidaus rinkos ūkio subjektų) Lietuvoje 2022 m. 44–46 sav.,  EUR/t (be PVM)</t>
  </si>
  <si>
    <t xml:space="preserve">                      Data
Grūdai</t>
  </si>
  <si>
    <t>Pokytis, %</t>
  </si>
  <si>
    <t>46  sav.  (11 15–21 )</t>
  </si>
  <si>
    <t>44  sav.  (10 31– 11 06)</t>
  </si>
  <si>
    <t>45  sav.  (11 07– 13)</t>
  </si>
  <si>
    <t>46  sav.  (11 14– 20)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</si>
  <si>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</si>
  <si>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</si>
  <si>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</si>
  <si>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</si>
  <si>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</si>
  <si>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</si>
  <si>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</si>
  <si>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</si>
  <si>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</si>
  <si>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</si>
  <si>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</si>
  <si>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</si>
  <si>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</si>
  <si>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</si>
  <si>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</si>
  <si>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</si>
  <si>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</si>
  <si>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</si>
  <si>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</si>
  <si>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</si>
  <si>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</si>
  <si>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</si>
  <si>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</si>
  <si>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</si>
  <si>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</si>
  <si>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</si>
  <si>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46 savaitę su   45 savaite</t>
  </si>
  <si>
    <t>**** lyginant 2022 m. 46 savaitę su 2021 m. 46 savaite</t>
  </si>
  <si>
    <t>Pastaba: grūdų bei aliejinių augalų sėklų  44  ir 45  savaičių supirkimo kainos patikslintos 2022-11-24</t>
  </si>
  <si>
    <t xml:space="preserve">               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</si>
</sst>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B245A4F-03E6-4306-B1D3-1186886F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1A2CDC79-6582-4A28-AC6E-62DF0E93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5F46B5FC-E3C3-49F9-8AE3-7852B67F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098050BB-E7F1-4A0B-B377-40788904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C3005D31-A1D1-4C5A-A39C-FD16616B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A07DE064-14BD-4D87-950E-60400379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3FD36CEF-8516-404D-8179-C7761B2C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56ABBF41-F6A5-45AE-8F47-D7F28955D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58667124-F739-473A-94CA-11665FE8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1710AE11-D594-4C0D-BED0-479B90E7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8B2B598-10EF-4737-ADC0-B0C6C7EA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92A3AEEA-0F43-4061-8988-6F26F9F0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BF6C5E64-722C-42DE-BF31-715069A0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41290F27-D258-4118-8A2A-3B6C169A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A91889C2-0CB3-4F97-8F24-1E37C127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A4D3CCAB-537E-4528-96BB-AB154AF4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2E55A55A-E915-45D5-BD1F-3E333AD6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A4624EE-27C0-4487-A91D-C6503F12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1B39A679-0429-4A1F-87A3-894A7F2E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0D299CDF-20F3-410A-9C73-BE8AAACD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4360FDC9-C1EC-4692-A8F3-50C40D9D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4F8BFE9D-272F-4A49-A199-72DF1E139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6572A272-5569-4A5A-AF31-CCCF671E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AA786849-68FA-451C-95BE-A999B2A3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A392D3E6-48A5-417F-B830-5AE6E69F4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A22F663B-1B35-445A-82C8-CC9871AA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DA45AFC7-DDE5-42F1-81D4-EC8D1B5A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16BDF3D9-918F-404A-89DC-5A83CA13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C5A14C7F-BEFF-4C42-8A20-E3D67AB2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94DD29E3-CD92-44A8-BC11-194645B0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024B937B-C866-4EF6-B65A-E873BE89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812DB3B1-BAB2-4BAF-9B4D-48D4E11C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91ECF333-BE23-481D-9A12-63D6375E7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7F6889E1-B8DA-42E3-8774-F717D212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9EC5B79A-FD3D-4067-B3D0-DEEC610A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D9D21846-EBF6-445A-BFD6-EBBB4A53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3A4E815B-A252-4BD1-897C-2C77E8E01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E418D254-AD93-4E87-AADE-350622C0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8A60E63E-E275-47F1-9DC5-61C6C2BD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E0F78E20-6A14-4DDD-B278-1CC522F6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FE2C8EF3-B09A-48F4-AFD4-7D344C00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D4A69EF4-C2F3-45BA-A0E9-CAEC9B35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2150F68D-9FEB-4AF6-8EA2-AEF0C273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7A8047C3-A68F-4FA8-A815-51EF93CD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C2C80A89-0DAF-4FC0-BDF3-1B8318AE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08122F5E-9E1A-41E9-BD3D-FB929F239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45574635-D3A6-4F68-9CD4-6ECED302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CEB2E7CC-DD7C-4EF7-B65D-981AFB5E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25C63160-BAB9-4935-9DDE-F0629AD1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EE08D2E7-44BA-4F94-B3D7-38D916DC3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A05764D1-AFB6-494B-A40A-B50320D2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3A2A9C11-816C-433A-B5CF-1AA0A5E9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D0BACD8A-E649-4C4D-8E55-6AF3811C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377FE553-B2BD-4484-8B79-EA74280B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6A5BC333-9DB3-436F-8E02-7EFF6A62D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103F4839-2D25-4A65-B6C0-C79021E2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0BF1B26E-C585-4C67-875E-7DBAD616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DA63A06A-DB0E-49E1-9C3B-1B3687B7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E3007F1C-60FE-4E7D-AC59-C4076E92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BB77947A-0AA7-453B-9291-7BED6C30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3095D9BD-0871-4778-999E-13692A20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E348F685-FC55-4041-9C90-A35B8B8C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F06D9B59-AD0E-41FA-8558-C786145D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B38A36EB-188F-4EA5-92C6-9DB56D1F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BCFC3098-5F6A-4AED-B98A-56129EB9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4C1015B4-732D-46C2-BB6A-3CAAF848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B090D58D-45BD-4636-A0F3-AC8CEB08D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D06A808C-D2CB-4D36-B39A-2C1D1AC5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98D2DAC1-2387-4BB4-9114-6C90F11B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54466329-2B89-4543-A984-A9482D4B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D342F1AF-B799-4F5B-8E66-D45898A02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88C5ACE5-B28D-4ED2-9871-FEF28963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807F06FC-6D2E-47A5-A0A6-699306C8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B7F7ED79-558F-4896-AC6A-42232666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8B0D10F6-7ABC-44E3-88FE-B2525B07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2569C8DE-68F1-43B3-8682-A1493918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2C17587C-477F-46F5-A1E1-37063F1D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5E5A9664-7DF8-4C36-A1FB-54671413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D1CC4BED-B5BC-48E8-99D4-D9DA2C9B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7656989D-ECA3-4B81-B405-78BE543A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C6BDE95C-FE70-4754-860F-8CE17796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6933C5DF-3473-489A-B2DB-F3478EAF0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118FE59D-2F64-4CBF-ADA3-5232B44E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5194A087-4E84-42E4-A028-05F4285B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9A08ACE3-3F81-470B-9019-B21EDC5C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5881BDC9-5DD5-4C6F-B0E4-F59C943A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15544221-1971-4706-8B17-8F560459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2157C4BB-C788-46FB-963E-4CB4DF58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29CF4C55-15DF-444D-9F4E-46AC0C31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1937DCF1-1307-4C98-88C6-F62BE763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933EAFFB-8762-41FA-9360-969445C3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AEE20BA4-019C-4DBB-B166-AF3E6D91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D54E965F-8E23-47CA-8C2C-80F07FA7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4C0186CF-0E52-4592-8BF7-7D23EDEC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60DEB486-F890-4B49-9900-D6CB9720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52C6C04F-2904-4D3A-9BFF-6BB0E418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C4A087C3-01E8-4971-9C7F-B1B346AD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174F76C1-08EA-437B-B672-9176A320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3D49B900-3643-4B39-9667-B50E9F5D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F42CFB62-05D2-4FD7-8CF8-9446BF4B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4F4773E1-369D-4ABB-8BCA-D8780C85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A74B4B0D-5D67-4145-A749-E7B7A187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3C580170-14DF-43EC-AD91-04666266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9DD1BF00-8789-42EC-8235-D2737C5D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29C418CE-A134-4D85-81E1-5D8D61E7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E7538724-9370-4C5E-8C49-5A60C80B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BE98C3BA-A282-4869-9C58-64D329AD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957B9168-E03C-4F1C-88F9-49BD8E0B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CE2678B5-CD24-4B92-BFEA-700CD8B8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3F3D6464-41F4-4E03-8111-20333565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9173E69-82E3-4902-970A-3B21DE5F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448BFADF-82F2-4BEA-BB29-9569B4C1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4E2155AA-1887-4870-9569-03DEFABE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DCABC6A2-B2C4-47FF-9265-48056AF0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F0E9F67-E93B-4610-A4BF-FBE93F63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53760F61-28CC-4C5C-86C0-4D63C046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DF42F714-5DD5-4D95-904E-B65B62D4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ABFC495A-DD08-4FCA-BEDA-9CC1D37D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F7D38238-1226-48BE-BE12-BD02C73A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11A0F457-7295-4C22-A832-C3921792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7CCA2714-9C05-4AE0-95F6-B875DE2EB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FC1D9B22-6D3E-4086-943C-A00374E5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1EE22E69-7162-4FC9-8043-B133D511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3F9DA0B9-C583-41F6-81F4-97B06101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A7A759E9-EBB3-4B21-B92D-E143D455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A790F336-82E2-40F4-91A4-F6A0ACF4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5871C090-D71A-4361-BCC5-F6EF92E6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2A5F6409-80D7-4A5F-9592-0A3EEB9D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8E7F6648-0203-4015-999E-D7F6B3246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C7D029B2-C11F-4171-8C6A-C851E8A9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3CA2F915-6323-44E0-A237-8D047C4F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E3A63462-F567-4C4E-BAD1-A413500B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068E6043-A0C9-4724-B265-0DCA33BE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F2D7D98A-CA25-43AE-A973-3C435560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999A6505-B87F-4F03-94E4-716F2FA3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8BE967BA-3D96-4FFF-A87F-65A1E7C9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6740B7A4-005D-457E-8DA0-4110473E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379ECDB0-AA78-4AEF-BBAC-824F630F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51FCA16C-E32F-4477-8434-4CF0043C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EAFCB9A2-2896-4971-9D64-B4DCAF74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88CB7050-B3E9-48A4-A832-97AB816E4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B75F5B39-3146-4E61-AE88-1F3AF6E1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9973575B-9259-4F98-BDEA-3AEC2FD59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6C39423C-F898-4DA6-BC86-63E7F48C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B0D329CA-1F93-4D13-8E9D-68AAE961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9B001D0C-9EF5-4231-BD78-6D497BEA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EA5CE4E2-0A84-4E53-9184-0A9EF1DC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9561071F-ECA7-472B-9556-6FD6C9F3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05568BB0-5CFD-4143-853F-CA16A5F5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E49CABA3-D1FF-4F17-869E-6F5311FD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A36E100A-94B6-41E2-938F-D5DC35496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F81F610B-F1EC-4F38-9698-3BA2C9AE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D87FF62F-44E2-4404-A4F8-B857009C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D7582E23-440F-42CB-B3CD-98070499C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B2DF71A6-3493-4D94-A00E-8422C8EE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00372EC9-B24E-470D-BCEC-8E2C9CAF8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DF23C8C6-D897-4B80-A4A9-BA70FB34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B1287EB3-E106-44F9-8068-27BD2997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4F621505-E317-412A-9156-55F4B69E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B661F501-367B-40C9-80CD-ECB613B82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287EEF73-2B3E-4118-8362-9EC1772B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752B8BC3-392F-420F-8CFC-471FDDB75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FFFFA416-CCC0-4EE0-9658-73232A8A9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1C833824-C86A-4346-BDC8-1C040D87E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09C59D4-9337-4EAC-9F3F-208631A88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696BC603-814D-4471-8C2C-53B0CA15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7AB5FE32-CDAF-4906-AEE3-BC58C7CB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41B4921A-20B6-4DCA-8F8F-FE40465E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CE0504BF-8B81-47C3-83EB-B7E34E4D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C9A36EC6-B0FC-4FB8-9877-211677B2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CE6E5EAF-30D7-4BD9-9CE4-02F8E575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D9F7FA17-AEFF-43A2-8596-685C1637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42A964B9-BFB3-4690-971A-CE3A489A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31B01CA8-3CFC-4984-B68F-A6A9D790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158E4BA7-D7B1-4911-ACEB-CBB5451A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DE3CB2D4-D738-45F2-A211-A3BAB1039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A06D820A-6446-4309-B0A8-5FB5657E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DD1E4029-128B-4480-B2BF-FEE0BDC4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50B870F7-23A8-432E-866E-E61EE714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26634F51-D815-4589-97ED-AECD385E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3AC20509-AC1F-47A4-894E-0212AA16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7BF503BB-D310-437D-9654-52BCEB19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F6FF4B72-4DE7-4A46-B78B-06CF145A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CEA59EBB-1EEB-442D-B68D-5F50DE03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6D627C42-307E-4A64-BC8D-F80A1F15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74FC7C7-1EC4-4819-9AEC-21D6DC24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5CCCCC2A-BF56-4DF8-8BB3-580897A7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A28E10A5-1B24-4F30-AB5A-09534767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0226025B-E554-49A4-9AF8-E1392E69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8F285B81-4B12-4716-901A-6E7C23F3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121D1972-9DB8-4035-AE2D-4904C6C6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D609247B-CF91-4FC9-99DB-A63B1F40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D1673ED5-F5D2-4EBC-A012-5B13781A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F09643F1-CDE7-460B-B282-546A3C87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6C7CD2BF-06D3-41F3-A76D-EF74CEA2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49B5A5C4-4D73-437E-9917-D4A1A797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3FB1842E-3F1E-4ACD-B2A4-22A79F7B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5578AC36-C7FC-48E9-AFA9-28AC5DFD2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A6637865-F25D-4C47-B0FD-DC26591E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20A489D3-D258-434B-896B-3B330FF9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6354617B-0094-4960-8988-CFE9B8C44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5CEA0B29-C5B7-4897-B80C-E4C85E81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AC193C20-6F76-4DD8-9577-627D3F47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67B37AB9-2BB5-451E-8751-8F409304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60D86509-725F-4E96-A39E-072D3D88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13F06922-8532-41F2-8625-510F2A6ED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F4D15AF1-9F32-4AD7-9D02-CC0E69DF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BDBDA051-CB3F-4EF7-8052-758C314B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8BC7AE9A-7A99-4FF6-83F3-AA08302A2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675DE5BB-2611-43DE-8219-F2C12813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4ED76823-579E-4805-AF95-08BA2518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138C75D7-B0CC-481A-B424-0F4AC4A04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F8827D4A-50FE-4B61-9D97-A3A526F5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31B3F074-4DC0-404A-96E2-2AE679B6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5DC0C728-2654-43CC-85CF-E94A8E63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0FF19682-FA52-4639-AE26-3ADCDFA3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E12168C8-68F9-4417-A0B5-2CFE2E78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74DF165C-598E-40CA-ADEA-9734B012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CF84395B-8526-4DA1-8211-05550251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F3F75A6A-B3DA-4B15-BD05-9BDDDBC3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86EFA563-3615-41F5-B57B-B084BBF5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2786F16-8343-4D17-AAC4-9EA81F1F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AB56DF0B-1EAE-410F-8AEF-AFD378FF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7786F539-E505-49D8-8277-F9E2017D7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4679082C-09C9-453A-B719-D8E80E7F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50BF17CE-93A2-49B7-B02F-CB4A8699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90029713-9014-4021-BC7B-70214BC9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8020ACE6-89FB-43B2-ADDF-97EF4A536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DCB3F01D-016F-4B97-ADE7-48BF5407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B6CA2198-683D-4299-854A-A2DC35A4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D48D1251-D612-418B-BF43-A0B41B5F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BC253B4D-4AAB-4D46-99AD-0543283A8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2D359761-A47C-44F5-992D-06748BDF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E5674D30-7892-48A5-96D5-D109E945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A9D807A5-17A7-4E9C-B873-63B1C75F7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ABF8F725-F03D-47C9-920E-F3F4D5AE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3313D64F-7AE3-4B56-B0B4-7F6D1F90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E337D266-4EFC-4E18-AD76-710F450A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19C5D5EB-0B0C-4B9D-8DAD-1E051B954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7E955A0F-2DF3-42CB-BA6A-61E1D27F0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A394A0D8-A0B3-4A76-A3A1-2D903858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9CCC9167-369F-4EB2-8BC4-E522603E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64A60A9C-AE05-4F4B-8F05-328565C5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9ABA1F97-6CCC-4026-BA5C-3F0230B5E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E41B4DE7-4626-4965-86F4-A20B3052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1770D43F-A75F-40B3-B15B-16300D65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B9761140-2994-49CA-BF57-D81942B9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63276D37-ACB1-4F4C-AFE7-189B01D4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8B78169C-CBC2-4EB5-B906-1264BFE8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A1E51680-6DBE-4E2E-83A8-16398766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239567B6-A623-4DBB-8768-C192F54D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738799D5-F4BB-4801-8935-CC817D68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8ADA5B91-0CA2-48FD-B835-137866C8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4ABA750F-2402-4E5D-917A-A3224B19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9D8CBE7D-9DD4-4D32-BC82-F2065E79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357E39DC-9A86-4F61-B179-E9F0AC36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84C9235E-16B7-4DAF-906B-58F3CE10C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AA1E030A-D0FA-4FDE-9879-7B014033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DBA536AA-7811-421E-A780-A8F47742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5EA27046-9FF2-4818-9C4B-BF8DCCCE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FABCCC08-AB8F-435A-BDFF-74BB3AF1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46DDBB99-73C6-4B7F-AA92-37055EAA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55BD3808-23B1-4801-8D8C-8A868A83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09A615A5-9D33-45F6-A0E4-B60ADE9D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241C471F-AC69-4BFD-B25A-E8EC852D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38A0B278-2C26-4928-A1A3-F40277C6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DFF9EE08-A0A5-4C9A-8AAB-83B5EA45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A34F89AE-843D-4A91-B3D8-1051E598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50DF2C0F-E689-43EE-A439-590DE825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5EFD119F-6E2B-45A8-89B7-F5E9BACF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EA265BEA-D9CE-4101-9B71-4EFD751A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839933CA-1F84-49BC-A34F-76F18AB2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0FC8F055-1CF9-4DD2-87CB-1B3C7106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758B98EE-9B30-4988-8A89-F6B0786E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B47A8F06-1939-4BC2-8160-A4336369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DA92547C-28F6-448D-8836-CD47C12F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F5BE3BC8-2C5C-4E1D-B527-1BE9B8A1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A207FBEB-6451-4A8F-AC0D-2A5BFDEAA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85723A0E-AF60-413C-BEC3-E75EB003C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B9C21F84-6125-4EFC-8FF8-4B0AFEF6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520FDD49-0175-4849-9707-AE9051C3A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8B12D2B1-6409-4230-9069-CBD0A6AC1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D38AEA2E-88EE-41C7-9BA1-4F066147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C74A83E0-F236-429A-9DC9-9C3DB252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E0EAA6A8-4AD9-4A99-BB41-149A3446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6019274B-910A-493A-885A-B8E83D4B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87579D42-DCC0-4C7C-A436-3939A4AF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51282AEC-8E94-41FD-910B-8A062F56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3EA5B5D2-3BEB-4D0F-AF87-989FB2E0B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5604C30C-FD3C-47AE-83A9-3F4AFF37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EDBB4D80-1CF0-4A86-A04A-582AB2304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14EE00B1-1E3D-4A97-8A5B-544B1019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7DE3B25E-7E03-4E6D-8328-6601632A1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78652354-DF86-4E94-833C-B1E941DB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484BE44-340E-4191-8DE7-672B7C17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EF270D82-DC63-4A29-B86F-832A79AF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BFC67F06-9D78-4C92-8E44-BE7F1B6D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28460AB0-892E-4AD3-9E60-E729B786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0836F610-BE27-491E-9C2E-5476C2E89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B5A3F570-3939-439B-8BDF-2ACF6A2EC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5A08BA61-E925-4966-9E41-D72B841E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98E2DF7D-F890-46DA-B9CE-FB4F9A1E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D66E0500-09E7-4A24-9DF2-590D2F8E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A0BEE4D9-F3B4-453F-B1D2-63E1D459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369E557B-65B3-4C3B-9CA3-A932F3D5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2D60DE96-3678-4AAC-9D8E-3462C391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0CD3F001-4292-4C20-9552-023EB661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2BDC9124-21C9-4022-AE26-9DEA2108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BF4C8523-00DD-43B3-AEC2-D4577F55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F9F30B4A-8B25-4DAC-8BE2-BDBF246F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9C23F9C5-5988-4387-A393-D902F7E2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12A8F996-1783-4C4E-9B51-D581B9393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CDCA4AFF-900C-4FFE-BB5B-A8739E07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E8DBF3D7-FF44-4924-9D90-8F608E651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6B599256-0401-482C-B7A5-830A31F4E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724CB05B-4B61-427C-91F8-C4BD4F806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57187E25-960D-49F6-846E-39287C0C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EADA6FBB-A50D-431C-BAF1-0BF7D213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04BEADB1-C1F2-422B-A7DF-31BBC342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26AB838E-C8B2-4808-89CB-00EDBF0D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BB94187A-8D50-40FC-864A-9D5A64A0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2B7F69FC-28C5-409C-983C-B8642D43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51F549DD-7ECF-469B-A7CB-3CC4DC547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7DA93151-C4BD-4589-B6EF-E0264FD9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816882D0-2E9E-46A5-B58C-C3B7BD88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ECCE00CB-ABB6-48F1-8DCE-C114AEAC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306EB8C1-E41F-4AB8-ABF0-79CFCB96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28D05CAE-32FF-41D1-9C15-F9B95835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F1B3226C-6F38-4F06-A549-04FEF5B20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519C98BC-5B90-4AA3-8824-B08C9BB3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DF61C99F-898E-41EA-A138-A9B46B48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797E13AD-18C7-4B70-B345-BB8FE094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8674F69D-A595-4713-8B88-E4E9C493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983540DF-6BB3-4537-82EA-1B35BFFD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FC916CED-31B7-4D65-84B3-2296430B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C1AF86EC-D98E-4FFD-9EF6-1CF3F2F3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FABD4451-F880-48F4-881D-ABF28A06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B0579E53-8B74-4111-BD44-78F33D7B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01D072BE-4BB2-48BF-9EFF-8BD92B3B2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AEED526C-5131-4EF1-A7E4-59C95CFC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5C953468-ECEB-419E-AC93-59214B3E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FB94CAF8-E398-48CF-B1AA-9E4C8924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0EA6DCA0-02E4-4822-BF13-E90FA008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E37F6354-9A07-41A7-833A-587E5AA5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5C58FB9F-CB85-4C1E-ACF1-F0FCA822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45290B10-65EF-4471-B801-ABEBA4DF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6B101368-55FA-4A3F-A229-725A6E7A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011ED841-9C70-43AA-8974-668286B6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37D0C6E3-0335-478D-9107-66AA23D7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BA6B16B6-4000-430D-BA5F-8CCFBAB2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2D58899D-9617-46DE-9904-151721D4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4945FC54-0556-4D9E-A0BE-185EB4D2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7F0E3437-69A7-434C-990D-B6F4C505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46DF7EB1-003C-4F65-87FE-D58B08A3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72FB4652-C7B8-4DD1-894A-7F2237A2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0A670E1D-8691-492E-8FAD-BF38BC7F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2DD78B34-5196-424A-BF50-B1702B28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F643AE8B-0E86-4D2C-A1BF-6E29BBD25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93FE4297-F3EC-444D-AD0D-98D78AB7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0B811AEA-5789-4F59-953F-717BB370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8A059A69-7F20-4D04-B573-6BB9B72A1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D70133CE-9159-4A1E-903C-BB017756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4E2BF898-94CC-4385-80C9-983BF6E9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89A723B5-81D7-466A-B5FB-CFEBFFB4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C8441587-4A34-468C-9F87-757082A5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25FE35C5-B978-420C-B299-EA75EDE6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F71FA615-DB3C-40B9-BBC8-09B60F96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880511C1-3795-40DD-9A4A-66DE2BC01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E98E1D5A-997A-46C4-B0E4-763A5D4CB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77130ADD-1A92-4B60-843C-8328BBD0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E24A6DAA-D9F3-4C07-8400-C118D376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06620514-97A8-4E57-99C5-63154BB5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92175E2E-083F-4AF6-B851-B74D9002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6796860A-CC67-4707-8C13-5B9485A3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EF77A30F-AD5F-454D-9F5A-87EC5DDC0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D32C4BA3-CEFB-47C6-9C02-5C835CED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B8335999-C6A9-483B-ADA4-3B5D46B0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54BC45ED-A1EB-40A1-9143-7FF23B6D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16A52952-2E35-4FD9-A903-E367A866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2E5EE5A2-1769-4CC0-80EC-184F4BAE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2DB7FBFE-BE53-444E-8249-EA30619E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55A987D0-82B5-4C1D-948F-0FAAB77A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F4F3CF9E-C7F4-4C62-BC19-C1EFF6F4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E1C757AC-03AB-4B0C-A8E1-8C7A6D06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F4A45239-80C6-4562-AF7B-A60FCC26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D39D6D78-71EA-4F40-BF4B-880202F8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F39D6336-91DB-442F-A57B-1DD8DC0B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6743F589-4C1E-45E1-AE52-013047625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4F247283-B6D9-4DEE-9FCD-98EA9B73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022D6B1E-53B7-42F7-82B1-040728DB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4966D66A-AACB-49B7-A813-004A0764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331CD219-2BDF-42E8-ACE0-F4012C9B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FED1EAAB-C0A8-4C75-9DEF-1DEAE1D8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4EA0F109-F57B-4CE7-824F-58115DF76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66E8FA51-4FA8-4766-BF92-6FCAEBDC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8F1A72BA-7531-481C-AD23-EE7B5C29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C7475F42-A540-4803-8770-C99D8EC5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6F6999CB-CE48-4D52-BB25-9E2AD06C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B4DE4AE9-ABD7-4C7D-9474-42810D32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0BCE30A2-5760-4B53-AAE5-6CF33AC3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9EED2F9C-3A8E-4AC2-A29F-19FA44CF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D6E03689-F606-41C5-AEE7-2EF24AE8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3C5C7EA7-837D-4C1A-B21D-2A3B0C5A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69FC3BFF-A3EC-4CC8-85C8-78DDE7A7D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112895E7-AE1C-4C63-B9D2-5199567F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6282801D-B8CF-4BB4-9CCF-F8E2CDDD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92E3F4F9-714C-48DD-B676-65DBE725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06F3599A-FB74-462B-91CD-634D4B20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7850FD31-0CD0-4D24-9156-F42CAD68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634E6CE9-FBB5-4346-83DD-7C5085C4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BAD47C7-F17C-4780-9D4E-D89FE787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E97D9FE0-3002-426C-A43A-82100DDA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FEFE2DC-CF14-4649-BBCA-FB7C04FC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3A1B95D9-A3C4-4EFF-AFB4-F50FEEC8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8FA9A77-67E1-437D-9570-71939724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386C0F89-2B9F-4931-9B3A-FDF1B1737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A15BBA2E-0ED6-41C8-BA1D-64654950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196E3E3C-89EB-4777-865A-E7886AF69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E49B0BF-F358-450B-B82D-9698262C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9647E647-EAC1-4272-AC1B-B2313D02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3117FB81-816B-4850-8579-B3BE767F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E7F3C415-F1A2-4AED-A52C-E978B095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D230859D-A170-434E-94D0-4295C00A3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09C144D0-60AB-43CD-92C8-C2BA3F58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23840093-ECDE-44B2-B3E3-3FA1B3A1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14F343EB-4E40-4BC5-BE42-8FEB63F2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BD3A3E38-B041-4CA4-9D3E-B2427F85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A1A6AE5A-61EE-4841-B31D-7D201975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430" name="Picture 2" descr="https://is.vic.lt/ris/space.png">
          <a:extLst>
            <a:ext uri="{FF2B5EF4-FFF2-40B4-BE49-F238E27FC236}">
              <a16:creationId xmlns:a16="http://schemas.microsoft.com/office/drawing/2014/main" id="{D6805635-6CEE-4053-8F12-E4EBDAFBD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4CE982F5-0E5F-48AA-BA67-ADD87791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0A910888-CB97-4B6A-B761-5EE549E7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F9E641F5-40EB-450A-8AB7-00484C580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0F7A7FCC-3D1D-4699-9467-AB9A74A1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CC660CE3-8BA6-49A4-9A9B-D910E91FB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7A6D4EDB-7398-448F-A2C7-96F7F983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41176215-623E-4F2A-99F1-A82593F8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246218B0-FC7E-4D1C-B93D-AFBF6BAE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D214C79E-A5B3-4956-8CD7-52C6D796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332CC3D0-5A91-451B-9FDC-D51E5199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19B613AD-E52B-4101-A5C1-1BC5D348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E05A52F4-E143-4AC1-AB17-8E2C6A756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D46A5ED1-B574-4C9E-8D5F-E5EE4A4D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4C2729D9-A011-4190-9AA0-E0338CD3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FC4ADB86-8FA0-40CE-A227-C552A61C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4299BCE7-94DF-45A8-B94A-306CBF41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08639F52-87BE-4891-BB64-B8FF1E33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ACC4D74C-14BF-45E9-BF0A-3C66E1D72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A78CE371-D900-45F2-AD73-94B4261C4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B79FE8AA-C239-4BC2-BC85-B95DEFE5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51D726A6-B9DB-4667-A695-9E958FA3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32A002B5-0E89-4788-92B7-46A7D301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5EBC88DF-E161-4FBE-AB6B-F49375E2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0DFB13AD-7247-4023-B8DA-81269B4A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00CD53FD-9F3D-467D-8F5D-35AA06B2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F414FC10-96D8-402D-885B-C3FA62C3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A5450F51-F83D-477D-933D-CB9DA698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FCA00159-9BE3-47DF-A258-9327E262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FC2036CA-6D98-4CEE-8EE6-53EF0BFB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C3EB09A5-9044-4C37-9229-DE994AAB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7289A053-ADF4-4BF4-8482-DDDF7E9C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CBDB5893-2349-4967-8D11-7F45003D1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68F280B1-E4A8-492E-84EF-19A0BE63D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F8F481C4-74EE-47FA-B18E-C5B03035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A321C24B-3892-4FF4-874E-0B1E7162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D57A2043-48C4-4FC0-B341-0EC321DF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BF1AD64E-9EE8-4FA3-88FF-0EC24A2F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88460C9A-A0F9-4899-AF2B-BF6A60F1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DDF8E65B-F2C4-4F0B-A5CA-C926F969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16AC517A-EE48-46A7-9858-A3C21A8B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C1B06EE1-94FE-4436-9391-23E6E169D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9120073C-B0C6-4487-BD67-D91C7518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CECF86FA-C618-4F4D-97C5-36D2802E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74" name="Picture 2" descr="https://is.vic.lt/ris/space.png">
          <a:extLst>
            <a:ext uri="{FF2B5EF4-FFF2-40B4-BE49-F238E27FC236}">
              <a16:creationId xmlns:a16="http://schemas.microsoft.com/office/drawing/2014/main" id="{138938AF-C409-46A9-B24A-63AEFF8D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18E65B65-5134-40A3-9BA5-39390995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4216892A-2282-4FD7-A8BA-54E06DB6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C7BB4835-E4B8-4000-BF45-CC1D184F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3E2945FE-ECE9-48F6-B206-D6F94906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0985BD6F-103F-44A8-84F2-AEEBACF4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8BA143DA-3F34-4323-A742-312E4B4E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3E42CF0E-D55D-40F7-BECB-AA84C551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5F1D4133-6611-4D81-86E2-5B3A285E6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15F3FD0F-C17F-4C4F-BEDB-9A40883E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84" name="Picture 2" descr="https://is.vic.lt/ris/space.png">
          <a:extLst>
            <a:ext uri="{FF2B5EF4-FFF2-40B4-BE49-F238E27FC236}">
              <a16:creationId xmlns:a16="http://schemas.microsoft.com/office/drawing/2014/main" id="{48FB5667-6531-49D9-B051-9B551011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5B343596-FCF5-4936-BC09-9DD5E4526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86" name="Picture 2" descr="https://is.vic.lt/ris/space.png">
          <a:extLst>
            <a:ext uri="{FF2B5EF4-FFF2-40B4-BE49-F238E27FC236}">
              <a16:creationId xmlns:a16="http://schemas.microsoft.com/office/drawing/2014/main" id="{0AA031C2-5B62-4EF7-92C5-EFB6A11B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C605D9B9-54A2-4D61-8996-A62517FD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88" name="Picture 2" descr="https://is.vic.lt/ris/space.png">
          <a:extLst>
            <a:ext uri="{FF2B5EF4-FFF2-40B4-BE49-F238E27FC236}">
              <a16:creationId xmlns:a16="http://schemas.microsoft.com/office/drawing/2014/main" id="{C2E6664D-8D39-4ADA-BCA2-18DDD4E34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8C610FCB-F020-4DB4-B61E-308D0CB5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FBF8B7B7-0A1A-4D3F-8C04-7C5B6295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83C4C4C2-BCC2-4418-B59B-E54222E8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6D183FD0-39D4-4E87-9887-5E2458E7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776FB257-F427-41D7-ACB0-66DB7F5B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922AFD5C-CA70-4B8B-B752-74BC56E8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C4FDE81E-E379-4D00-B79D-05F142A2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8D2593CF-06C7-4181-81AC-651485A1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A0783F4A-3977-4F04-BAD3-47DD14AB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47188D74-8918-4B4A-BAB8-F4A7A97B0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51663CDF-6044-40A7-AF02-37FFC280A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DBB3DA73-06C4-45D3-A9FB-FB85A6DB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E8728CA6-96EF-408B-A9A8-CA4DB6D9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A275B64A-1EEC-4DC2-A644-520A7CFF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7345C158-ED17-4EF2-8C8A-7E43B33B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6F8E7570-D1E4-4F3D-BD26-D62CC33F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52149A1B-3083-4B53-BDB8-4F8F1636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6CBC4EE2-2569-4AD2-B8E5-27F6C774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5674A656-C380-42E0-A909-6DC79870D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521D5EC3-76A0-4CA1-81BF-960B5E3D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DDE41F20-0CCE-4878-AB0E-55FB865C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416AE824-9839-4719-A4EE-1DB037189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54D09E07-B09D-4F04-AB8A-603E4368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920257EB-F70A-4A92-B477-6EBB7C5C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5B9AA7BE-B71F-4DF0-8F94-E8DB4C7C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F9A93F9A-0B60-4C1C-9D29-ACAC85A2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F44E4062-5D87-464C-ADD4-CF1C33FC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3F54AAA1-3088-450D-8826-E2E458DA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8718FF97-B5C5-4392-91A3-CF50FE98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35BB948B-0219-4B83-97DC-C979D1BF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011D7AA1-37B4-4A17-9A92-877C2BCA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76BA8407-CB81-418E-8E3B-05B93115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670F65CB-C98D-4C2D-8157-7AE5EFD2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B604B304-2AD9-47F0-B16D-110A2B21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17B77300-0E84-4BB2-85D6-88505782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0481157C-12E6-4144-8B9B-5CB85F6E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37FC321D-6FF5-48EA-8D20-E4E6374F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9ABD70FC-ACC4-44F7-B745-9554A031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5FCC23FD-AB4F-4074-B5A4-B618A3B67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FD58F4A2-759D-45D5-894E-BE4E8223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13749312-0C46-43B6-B8C7-8D03ABD0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E0312736-6E07-42DC-A64F-5E7DD468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1811564B-1D58-4B5A-BDCD-EA10402E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3FEC6FFB-7782-4C23-A2D3-ED7C6DD1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CF2CD83B-F908-4563-B8BF-BD625D61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695119F8-422D-4168-894E-5DA9572E0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CC16DDAC-0003-4B19-9A42-AD8D406E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15A91382-F70C-41F1-A02C-6BCD1986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13385A8F-9834-4737-9EDB-50CE0ACF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F0BD3AA8-48AF-4049-9AD4-FE5F4318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F0F3CD66-3BC0-4402-A6A6-AE4F8984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C09ADAEA-1B12-4C64-A9A6-993BCF10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D135C52F-FD98-49AA-A7CC-AF4694B89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0B2530B7-BB46-41B9-889B-2975DE1D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F5ACD005-58E2-4CB6-BD58-AEDBCF77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8F4AFD54-1480-4DC1-8226-F8FC38F4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701F120E-DF01-48E0-BC5D-32799189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373E3565-C767-483C-9AC2-42BE3232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C07273DE-8829-4D74-A70F-FDA48D19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81C1C775-A7D4-440B-94AA-4F4A087AA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4D274905-8E7E-431A-BCB8-AC220184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9CF8F3F9-A712-4384-868E-829B1C3F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5EEE580A-E9FB-442A-A846-04EE6450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157190BC-A294-4DEB-9AE1-51165BEA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10102443-1E38-4D70-BCF8-DD46E0DD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5EDF49C5-D4DC-4DDD-8B0F-29842B8D9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91BBAE25-17AD-48B5-9C27-0F78BC3E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CD659E46-EB91-483A-8071-6FD8ABE8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7D73E365-6B92-464D-97AB-C5A859F3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4B717F59-57A8-4A96-8CBB-7909679C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CF220BE5-8792-4487-ADDA-0821F466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500A4734-7FD1-4FBC-9435-077DE62D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94EEEF82-86E2-4BC2-8999-DF0721AB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43991BC1-D5C6-45F8-A95D-93558CCF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AC9CACFE-6637-478A-B62A-86AF93B78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46D2D401-1823-49DB-99C4-99D9D9E6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AB156102-9D52-4A8E-AC34-9E5E316E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190AA7F2-2F56-4B7E-A016-2BBC981C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FEB6DE5F-C516-472F-BE6B-17F9792C7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62A5A10E-6956-422D-85AA-47818A5D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3CD21F3D-6E88-4959-974B-F0E41C54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40B14C2F-E2BC-41FE-96FE-DE9F2953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26148A58-87CC-4D16-955C-100FB696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49995AD4-33C3-4692-AF26-FA84BC131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482754E1-9040-453D-8E92-D46C4878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0E5A5FCF-EBD4-4F70-8EAC-FA0EFD53A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1A81A6FF-0C22-4B60-A176-80A09689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57C2FBAB-202D-4024-AD65-1B959389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89C15B18-704C-4F87-A06E-73B4A998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42C2608F-C86E-472D-93CF-296237BA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6105DB89-BA47-4ABE-98BA-3777EDE3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35122702-4756-4015-9746-ED8375C5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9FC6D212-EBA8-4485-B6AC-CE8FB69C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C8D00ABC-1936-4906-8672-D01DC80B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AC481369-9047-4DC4-B05C-A46636C5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C6346F9E-92C9-4569-A4A2-E5F576EE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BECB13C2-D765-436F-8409-2F8C39F7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C3E0A4F8-0854-4789-90C9-10EE788CC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9F32815D-CEDA-47E6-AF15-6CF92D60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947ADC24-FE87-4167-9FD9-A00F6385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BBE40E22-883D-4F67-9DC8-52289F1D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3D32AB28-1ED9-4036-9C25-26EDB14C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1897443E-82F4-48D6-808E-5353F856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171CD377-0133-4427-88C4-FE314D528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FD62E515-15B1-49DD-86EF-3D6B70D4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F4FF2340-97BF-4302-8C43-36699A20C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6EE9D021-E800-4B2D-9186-68C902D77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2EF3B071-792E-42EE-A717-EB17DEC7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B542A7E1-CB94-47B6-8789-26163873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13F89CE3-586B-4566-AB35-817E91EA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30B906B2-003C-4BCE-8171-57425DA9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799B6745-024F-45F4-9C45-6BEA16A0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AB1D115E-7474-4795-BCF2-4439A6A6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4DF55552-BF9E-4A94-B3AB-0C95264D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id="{19E78218-1442-42A0-BCC5-0D514439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4FA10694-1EF8-4674-BC05-B802A39E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6409F554-424A-4411-AB8B-FF40E068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8AE94DB5-3854-4503-92F2-B8A188680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F89F44F6-30AD-4ED4-A08A-5A12DA3C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E7AFBA7B-2E7B-4CF8-BAF1-FC739C1A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A66925DB-5180-47B4-BDED-E0286D00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DE3FCE60-06C8-4541-A12F-0C03C272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1980B820-913D-40D4-B514-77810742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E3F673BA-15E7-45A7-AB46-60ED2572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4DDE7D5B-7238-4B56-A2D8-7F1AEF03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2E00A46A-1994-4C9F-B86C-0CE4DD79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05CC3147-EE2F-4FE3-923B-54F3DDD9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D5BA318E-6296-4A27-AEB4-3CC5A56B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36A6B88E-F13E-4BC2-BE6D-6AD78284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37354ABA-6F04-464E-BD85-472B5C27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B6D31DA4-8E93-4D25-AD72-2E38BC76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6969485F-53B2-4B99-A85A-5098C1F8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4165D318-125F-4336-A7E6-5A851F2A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:a16="http://schemas.microsoft.com/office/drawing/2014/main" id="{ED433494-D0C0-4D26-8131-96771864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BFD722E5-A52B-4878-97FD-7506ABF9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624" name="Picture 2" descr="https://is.vic.lt/ris/space.png">
          <a:extLst>
            <a:ext uri="{FF2B5EF4-FFF2-40B4-BE49-F238E27FC236}">
              <a16:creationId xmlns:a16="http://schemas.microsoft.com/office/drawing/2014/main" id="{2A819D74-0D76-436B-81AF-8204D8FF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423C8D31-6967-47CB-8D29-3B2439E9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26" name="Picture 2" descr="https://is.vic.lt/ris/space.png">
          <a:extLst>
            <a:ext uri="{FF2B5EF4-FFF2-40B4-BE49-F238E27FC236}">
              <a16:creationId xmlns:a16="http://schemas.microsoft.com/office/drawing/2014/main" id="{257AF27F-D335-49C6-B839-E956A74A6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BFBEB570-54B4-4392-B03E-D5D066A2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624CF1AE-CFB2-496B-A6E3-E86605CD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28C4B37C-D7EB-4860-B5D0-F602AA48D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D803D585-4407-4967-A12E-1B28CB0B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80DEE719-B9EF-4F30-B2D6-79EF09DB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7E33EDAD-86C0-48DA-A8BD-178DEF8D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96C7C954-4215-42D5-8BE4-09D06D42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BBB63407-A7F9-44CA-B6CF-09CED5CD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ACC5C95E-9F47-4456-B335-3F295635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id="{8289EA1C-3592-47D3-81F8-B13A6BC4B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42FE40CD-767B-4406-9D52-2E8507E4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8" name="Picture 2" descr="https://is.vic.lt/ris/space.png">
          <a:extLst>
            <a:ext uri="{FF2B5EF4-FFF2-40B4-BE49-F238E27FC236}">
              <a16:creationId xmlns:a16="http://schemas.microsoft.com/office/drawing/2014/main" id="{C53A14F4-BE06-40EC-BA3F-382244D2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C22E4644-B650-4394-B494-A7B2BA22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id="{46C86855-FD5C-4E5B-8103-1FE242A2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6F8419EE-D33B-4C86-BF6F-34155750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694F70E6-CBB0-4F07-8EF5-B6EF721F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F96F5A6B-B7FF-472C-82C8-FFE225A9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7CBF0333-A65A-4CA4-8E0E-1F2AB1382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77AE1EB9-87F8-41EB-BC61-7E0A1FFE1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6EED6EF3-8706-479A-BE1B-12C1D0DFE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4C529F9E-7481-4E24-8944-3D31E0CD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46EA373A-F415-4010-B957-B9DF3355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6A512B3A-123F-4C32-AD35-81F33605F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5ECC38EA-DF5D-4ABE-921D-83C4FFD2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CBAAA9E6-E29A-4BB7-AFCF-0B18DB87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E81A8080-32A3-4BCC-BEAB-2455B174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6C0FDAF8-16B1-43AD-98CF-39F5C9A6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2375E73D-E58D-4599-8182-3CB46D5F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9D087AD6-665D-4236-B39D-543E6B95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D857FC5B-CBAD-4292-81AF-87E8C61B3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7DC4C37A-D518-475B-9314-6EAD6602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1C8544E0-92C1-4A7A-AA23-82CFF688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D61178BB-188A-4989-A36E-34CC918C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2BAFDFEA-657E-4F1B-82CD-FE772EFC3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B4E660F0-346B-4F94-81E9-2E11855B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CD778F0B-DFDE-4216-B69D-AB48D887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409751F3-46E0-4241-9EBC-A5008FB0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373D2F4D-2CCB-4672-8F67-FC63DD54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6A38BD39-E1A1-4486-88F6-0989A75F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471DC6EF-2D8F-4C93-B1E1-3FFB4E37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D2C712AC-D2E9-4B6B-BC13-4B6E31E2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3E84424B-4837-464D-AFD3-BE27A3F07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5B1AF0F9-19B6-427C-87A9-F51F3B24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7EA27701-FD2F-4875-AA6B-227B95F7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D0C37549-A8FB-42E3-B874-B1124C87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8E8EA3EA-159A-4AF8-BF56-EB7D0D7A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DEF9F2A4-D49D-4136-B8EB-F03ECB04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286C7E85-3F5F-43D8-B69C-96F6A0A1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E8F1267B-DAF7-4E27-9488-8DA91952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5138EB8D-4B5F-4B82-B466-F50CC20A5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51C2BA2C-C454-40D3-AA75-A15CD87F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21063436-DC37-4DF0-818C-CEE02CAE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C16FB74D-A8CD-46E2-841F-2F4473FD6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67CCF983-0C6D-49CD-BF3D-EE2F0B39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C542A4E1-132F-4489-94AA-B8190671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9B9A94FC-8B97-4B45-996E-639DB8FA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44090CE7-5CF4-4127-ACAC-C7543496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9B8BB0BB-1C6B-4EEF-B82A-BD57C76A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45C7A3BA-7D59-449C-9E13-36B91E93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B8E4D48F-5262-4FDD-AB6B-976C42CE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9AF78F0E-19AD-427C-97E8-C5A238BE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9D6B70FC-AB43-42CA-9EE2-38643A43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AED1FDF0-FC7A-4641-B518-9E3822994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D01281ED-7D45-48AD-99BE-E6EAF500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A2D41C53-E6CA-4416-A4DB-2F72E525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32E0A60D-7651-4004-BD09-46F76ED5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3219B78C-8B9B-48EE-8581-2329119A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id="{BC59955E-C2B4-4A8D-8D0C-7715EF22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A4D2D1F9-77B8-4CDC-8993-6D5C73CB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id="{34B995C9-23D8-4F2E-8DD2-D007D171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872ECF91-CE50-40ED-AE89-7E691FF9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6E29DA86-EFAD-47CB-8544-DDA34509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69C66BD1-50D7-4060-8B5A-8569107C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CF7385E0-8D51-4B3B-9386-383706DF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AA078728-EB5C-44B4-975A-9B2E8D9D7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11F241F9-B8F0-4290-8643-E67BDB64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2DB2A4B1-495E-4581-AE6B-658A225F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8B0EBBFF-F119-4A3F-9E1A-575841E9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0C185BDD-F2CB-4257-976B-DAFA3C9D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27B9CB96-0314-474B-8E2C-6C40130F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F76A7809-8205-4C14-81EA-B650188B4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297AC324-3B23-4F89-B39E-30A08856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3E173E3C-B5C1-446F-914A-C34D1739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779D104E-13F6-451E-83C8-6CCFBFE70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D032B7AD-6762-42A0-91BB-A6D4F49A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2E1D7641-6472-452D-AD0F-F2A2CF41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A6636EF7-53C8-4ED6-B65D-CF4D243A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E5990D2B-2506-4E66-AEA7-348D88EC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3CD4995C-1845-41D3-93A1-036BD769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FC1ED5CF-1E7A-4040-B823-F3E4F4E4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6953063C-CDF5-4E76-AE49-C0869BBC4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872BFE6F-8714-4970-B69D-6493B6F3B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3DD2EBD9-C10F-40F4-9E70-A3D4F2DA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958FB8AA-166B-4B80-B36A-0839FBC1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48A1C950-DFF7-47A5-8745-7961CF3D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8144EF2F-3325-4BDE-8EA1-C85B495B2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45ADBF7C-A5FB-432E-A5EC-341B4182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9B3DB811-A7FD-418E-BBFA-CF406976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id="{A0847F59-E52F-424F-ADD4-8A995E61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8C92E2BD-1FD0-4E98-B0E3-DFFB56A9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id="{C2E6F212-93D4-40CB-8069-68F73D6F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BA08785F-0563-4774-A799-0F1881E9A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id="{0B4349CA-4881-4A68-8662-C61FBEAF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446EF01E-B238-45DF-8C6C-0CA9E896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C5FE527C-697D-4F6E-9D6E-BB29B0BF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08BC59CA-15C9-4AE4-B120-B618D8E0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50B43C29-87E3-47DE-A1E7-07840E312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24037B10-40CB-4504-82E5-1E359CBF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537DF997-AF9E-47C8-96D9-209583C9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271834AF-A4C6-4487-9956-55C8C355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B158B899-59E1-40F8-BB68-E1464F3F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9ED3540F-6C8A-4773-9CFF-BEA417E8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8B13BB6E-384E-438B-B2A2-9CE67B04F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499ED08E-2C1A-4E70-B310-1A044C7B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7B1A863F-86AB-4C2E-8A5B-FB7725D2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DF5C7A47-2F29-4785-ACF1-BCF6F3564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CC2B670E-DC55-4119-83A3-4CF7848D7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F2A73D7F-65B3-4DAB-856D-2F1A3F68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9354D90A-69EE-4EA2-A442-BAA112C89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74AE84EE-0614-41B4-A132-52AF2A7C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B8C844FC-52BD-4089-9C30-0EBDA01BE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id="{E634B37B-3961-4509-B75F-74DCFABC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86938CA4-BF86-45CC-89C6-F434A002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50" name="Picture 2" descr="https://is.vic.lt/ris/space.png">
          <a:extLst>
            <a:ext uri="{FF2B5EF4-FFF2-40B4-BE49-F238E27FC236}">
              <a16:creationId xmlns:a16="http://schemas.microsoft.com/office/drawing/2014/main" id="{651B98D4-74AE-4BD1-885C-FD27C40C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6A6953DC-EACE-4129-B80E-3446F356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52" name="Picture 2" descr="https://is.vic.lt/ris/space.png">
          <a:extLst>
            <a:ext uri="{FF2B5EF4-FFF2-40B4-BE49-F238E27FC236}">
              <a16:creationId xmlns:a16="http://schemas.microsoft.com/office/drawing/2014/main" id="{2C2EAA2C-7AF0-4645-8587-C79A70F2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6D9A4782-3E99-4FD7-BD96-7C4510E26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54" name="Picture 2" descr="https://is.vic.lt/ris/space.png">
          <a:extLst>
            <a:ext uri="{FF2B5EF4-FFF2-40B4-BE49-F238E27FC236}">
              <a16:creationId xmlns:a16="http://schemas.microsoft.com/office/drawing/2014/main" id="{9CC8FE67-0677-4AA9-B205-F33C954B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829542DC-FAED-48DC-B234-7DDC36DA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56" name="Picture 2" descr="https://is.vic.lt/ris/space.png">
          <a:extLst>
            <a:ext uri="{FF2B5EF4-FFF2-40B4-BE49-F238E27FC236}">
              <a16:creationId xmlns:a16="http://schemas.microsoft.com/office/drawing/2014/main" id="{289F9F78-5E56-44AA-B4BB-D14CA9B57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FBC96186-BA9A-401C-AB9A-61B0A3A6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58" name="Picture 2" descr="https://is.vic.lt/ris/space.png">
          <a:extLst>
            <a:ext uri="{FF2B5EF4-FFF2-40B4-BE49-F238E27FC236}">
              <a16:creationId xmlns:a16="http://schemas.microsoft.com/office/drawing/2014/main" id="{42798479-49BB-428E-A857-C38D1BC5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21477A4A-574A-49B9-AE36-D92F54EB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60" name="Picture 2" descr="https://is.vic.lt/ris/space.png">
          <a:extLst>
            <a:ext uri="{FF2B5EF4-FFF2-40B4-BE49-F238E27FC236}">
              <a16:creationId xmlns:a16="http://schemas.microsoft.com/office/drawing/2014/main" id="{A617F653-CC31-4811-B213-43BC48C3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738F7E79-6B3A-4E18-A42D-D6BE6483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62" name="Picture 2" descr="https://is.vic.lt/ris/space.png">
          <a:extLst>
            <a:ext uri="{FF2B5EF4-FFF2-40B4-BE49-F238E27FC236}">
              <a16:creationId xmlns:a16="http://schemas.microsoft.com/office/drawing/2014/main" id="{E5987AF0-A124-4C73-9223-845E5C2B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5EAC5395-EC44-48F3-B4A0-201EEF14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08950E1F-02CB-46E8-AD82-01FD044C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FC7999EB-A0CC-4918-895F-8D396CD0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5E3BD152-7178-4598-9452-299E8350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97EF8035-7672-46AF-972A-8977D1EF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81DCD811-4B24-4626-A4D4-6511BB38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id="{148D3F86-D3EB-4485-A804-1158C7BC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BB13642A-0822-48B7-A2FB-BE836EFF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id="{1F339E05-62A0-4433-824B-46269C96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60525AC5-9345-4C57-A4CB-2D95EB2B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4A96D2A2-8CD5-4E03-966F-2C73CE3C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4C1C7A7F-71EB-45E3-98A6-E4C5E629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51F2A924-4256-4D1D-8C78-BFF511AC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89079039-8235-47B4-B967-9B7EC8E7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FFC7EEAD-9145-476C-B5FA-8BF6ECA2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19F46CDB-1C40-4A38-BE6F-2ECD35EE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4FCB7388-CCD3-440E-B263-41D58851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76FD1-1112-484F-8337-4F4065230237}">
  <dimension ref="A1:P62"/>
  <sheetViews>
    <sheetView showGridLines="0" tabSelected="1" workbookViewId="0">
      <selection activeCell="P42" sqref="P42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s="1" customFormat="1" x14ac:dyDescent="0.25">
      <c r="A3" s="1" t="s">
        <v>1</v>
      </c>
      <c r="M3" s="6"/>
      <c r="N3" s="5"/>
    </row>
    <row r="4" spans="1:16" ht="15" customHeight="1" x14ac:dyDescent="0.25">
      <c r="A4" s="7" t="s">
        <v>2</v>
      </c>
      <c r="B4" s="8">
        <v>2021</v>
      </c>
      <c r="C4" s="9"/>
      <c r="D4" s="10">
        <v>2022</v>
      </c>
      <c r="E4" s="9"/>
      <c r="F4" s="9"/>
      <c r="G4" s="9"/>
      <c r="H4" s="9"/>
      <c r="I4" s="11"/>
      <c r="J4" s="12" t="s">
        <v>3</v>
      </c>
      <c r="K4" s="13"/>
      <c r="L4" s="13"/>
      <c r="M4" s="14"/>
    </row>
    <row r="5" spans="1:16" ht="15" customHeight="1" x14ac:dyDescent="0.25">
      <c r="A5" s="15"/>
      <c r="B5" s="16" t="s">
        <v>4</v>
      </c>
      <c r="C5" s="17"/>
      <c r="D5" s="18" t="s">
        <v>5</v>
      </c>
      <c r="E5" s="19"/>
      <c r="F5" s="18" t="s">
        <v>6</v>
      </c>
      <c r="G5" s="19"/>
      <c r="H5" s="18" t="s">
        <v>7</v>
      </c>
      <c r="I5" s="19"/>
      <c r="J5" s="20" t="s">
        <v>8</v>
      </c>
      <c r="K5" s="21"/>
      <c r="L5" s="20" t="s">
        <v>9</v>
      </c>
      <c r="M5" s="21"/>
    </row>
    <row r="6" spans="1:16" x14ac:dyDescent="0.25">
      <c r="A6" s="15"/>
      <c r="B6" s="22" t="s">
        <v>10</v>
      </c>
      <c r="C6" s="23" t="s">
        <v>11</v>
      </c>
      <c r="D6" s="22" t="s">
        <v>10</v>
      </c>
      <c r="E6" s="23" t="s">
        <v>11</v>
      </c>
      <c r="F6" s="22" t="s">
        <v>10</v>
      </c>
      <c r="G6" s="23" t="s">
        <v>11</v>
      </c>
      <c r="H6" s="22" t="s">
        <v>10</v>
      </c>
      <c r="I6" s="23" t="s">
        <v>11</v>
      </c>
      <c r="J6" s="22" t="s">
        <v>10</v>
      </c>
      <c r="K6" s="23" t="s">
        <v>11</v>
      </c>
      <c r="L6" s="22" t="s">
        <v>10</v>
      </c>
      <c r="M6" s="24" t="s">
        <v>11</v>
      </c>
    </row>
    <row r="7" spans="1:16" s="31" customFormat="1" x14ac:dyDescent="0.25">
      <c r="A7" s="25" t="s">
        <v>12</v>
      </c>
      <c r="B7" s="26">
        <v>256.15100000000001</v>
      </c>
      <c r="C7" s="27">
        <v>255.96799999999999</v>
      </c>
      <c r="D7" s="26">
        <v>335.68299999999999</v>
      </c>
      <c r="E7" s="27">
        <v>335.512</v>
      </c>
      <c r="F7" s="26">
        <v>316.82799999999997</v>
      </c>
      <c r="G7" s="27">
        <v>316.697</v>
      </c>
      <c r="H7" s="26">
        <v>321.98099999999999</v>
      </c>
      <c r="I7" s="27">
        <v>321.84899999999999</v>
      </c>
      <c r="J7" s="26">
        <f t="shared" ref="J7:K20" si="0">+((H7*100/F7)-100)</f>
        <v>1.6264345323014453</v>
      </c>
      <c r="K7" s="27">
        <f t="shared" si="0"/>
        <v>1.6267915389157395</v>
      </c>
      <c r="L7" s="26">
        <f t="shared" ref="L7:M20" si="1">+((H7*100/B7)-100)</f>
        <v>25.699684951454401</v>
      </c>
      <c r="M7" s="28">
        <f t="shared" si="1"/>
        <v>25.737982872859106</v>
      </c>
      <c r="N7" s="29"/>
      <c r="O7" s="30"/>
      <c r="P7" s="30"/>
    </row>
    <row r="8" spans="1:16" s="31" customFormat="1" x14ac:dyDescent="0.25">
      <c r="A8" s="32" t="s">
        <v>13</v>
      </c>
      <c r="B8" s="33">
        <v>257.87400000000002</v>
      </c>
      <c r="C8" s="34">
        <v>257.79199999999997</v>
      </c>
      <c r="D8" s="35">
        <v>361.07400000000001</v>
      </c>
      <c r="E8" s="36">
        <v>361.04399999999998</v>
      </c>
      <c r="F8" s="35">
        <v>345.88799999999998</v>
      </c>
      <c r="G8" s="36">
        <v>345.84100000000001</v>
      </c>
      <c r="H8" s="35">
        <v>344.63600000000002</v>
      </c>
      <c r="I8" s="36">
        <v>344.63600000000002</v>
      </c>
      <c r="J8" s="33">
        <f>+((H8*100/F8)-100)</f>
        <v>-0.36196687945228234</v>
      </c>
      <c r="K8" s="34">
        <f>+((I8*100/G8)-100)</f>
        <v>-0.34842601079685664</v>
      </c>
      <c r="L8" s="33">
        <f>+((H8*100/B8)-100)</f>
        <v>33.645113505045117</v>
      </c>
      <c r="M8" s="37">
        <f>+((I8*100/C8)-100)</f>
        <v>33.687624131082458</v>
      </c>
      <c r="N8" s="29"/>
      <c r="O8" s="30"/>
      <c r="P8" s="30"/>
    </row>
    <row r="9" spans="1:16" x14ac:dyDescent="0.25">
      <c r="A9" s="38" t="s">
        <v>14</v>
      </c>
      <c r="B9" s="33">
        <v>267.57799999999997</v>
      </c>
      <c r="C9" s="34">
        <v>267.47399999999999</v>
      </c>
      <c r="D9" s="35">
        <v>340.983</v>
      </c>
      <c r="E9" s="36">
        <v>340.91899999999998</v>
      </c>
      <c r="F9" s="35">
        <v>322.38200000000001</v>
      </c>
      <c r="G9" s="36">
        <v>322.33100000000002</v>
      </c>
      <c r="H9" s="35">
        <v>334.27699999999999</v>
      </c>
      <c r="I9" s="36">
        <v>334.17399999999998</v>
      </c>
      <c r="J9" s="33">
        <f t="shared" si="0"/>
        <v>3.6897221308881853</v>
      </c>
      <c r="K9" s="34">
        <f t="shared" si="0"/>
        <v>3.6741734428273816</v>
      </c>
      <c r="L9" s="33">
        <f t="shared" si="1"/>
        <v>24.926937192145843</v>
      </c>
      <c r="M9" s="37">
        <f t="shared" si="1"/>
        <v>24.93700322274313</v>
      </c>
    </row>
    <row r="10" spans="1:16" x14ac:dyDescent="0.25">
      <c r="A10" s="39" t="s">
        <v>15</v>
      </c>
      <c r="B10" s="33">
        <v>255.89</v>
      </c>
      <c r="C10" s="34">
        <v>255.73400000000001</v>
      </c>
      <c r="D10" s="35">
        <v>342.61399999999998</v>
      </c>
      <c r="E10" s="36">
        <v>342.56200000000001</v>
      </c>
      <c r="F10" s="35">
        <v>320.44299999999998</v>
      </c>
      <c r="G10" s="36">
        <v>320.32499999999999</v>
      </c>
      <c r="H10" s="35">
        <v>328.41399999999999</v>
      </c>
      <c r="I10" s="36">
        <v>328.29899999999998</v>
      </c>
      <c r="J10" s="40">
        <f t="shared" si="0"/>
        <v>2.4874938756658906</v>
      </c>
      <c r="K10" s="41">
        <f t="shared" si="0"/>
        <v>2.4893467571996979</v>
      </c>
      <c r="L10" s="40">
        <f t="shared" si="1"/>
        <v>28.341865645394506</v>
      </c>
      <c r="M10" s="42">
        <f t="shared" si="1"/>
        <v>28.375186717448571</v>
      </c>
    </row>
    <row r="11" spans="1:16" x14ac:dyDescent="0.25">
      <c r="A11" s="39" t="s">
        <v>16</v>
      </c>
      <c r="B11" s="33">
        <v>248.86500000000001</v>
      </c>
      <c r="C11" s="34">
        <v>248.59899999999999</v>
      </c>
      <c r="D11" s="35">
        <v>310.69</v>
      </c>
      <c r="E11" s="36">
        <v>310.33999999999997</v>
      </c>
      <c r="F11" s="35">
        <v>308.71300000000002</v>
      </c>
      <c r="G11" s="36">
        <v>308.36799999999999</v>
      </c>
      <c r="H11" s="35">
        <v>310.07799999999997</v>
      </c>
      <c r="I11" s="36">
        <v>309.96699999999998</v>
      </c>
      <c r="J11" s="40">
        <f>+((H11*100/F11)-100)</f>
        <v>0.44215825054335767</v>
      </c>
      <c r="K11" s="41">
        <f t="shared" si="0"/>
        <v>0.51853629429771786</v>
      </c>
      <c r="L11" s="40">
        <f>+((H11*100/B11)-100)</f>
        <v>24.596869788841317</v>
      </c>
      <c r="M11" s="42">
        <f>+((I11*100/C11)-100)</f>
        <v>24.685537753571012</v>
      </c>
    </row>
    <row r="12" spans="1:16" x14ac:dyDescent="0.25">
      <c r="A12" s="39" t="s">
        <v>17</v>
      </c>
      <c r="B12" s="33">
        <v>237.13200000000001</v>
      </c>
      <c r="C12" s="34">
        <v>236.78200000000001</v>
      </c>
      <c r="D12" s="33">
        <v>287.55900000000003</v>
      </c>
      <c r="E12" s="34">
        <v>286.31700000000001</v>
      </c>
      <c r="F12" s="33">
        <v>294.88099999999997</v>
      </c>
      <c r="G12" s="34">
        <v>294.79500000000002</v>
      </c>
      <c r="H12" s="33">
        <v>292.50299999999999</v>
      </c>
      <c r="I12" s="34">
        <v>292.245</v>
      </c>
      <c r="J12" s="40">
        <f t="shared" si="0"/>
        <v>-0.80642699936583995</v>
      </c>
      <c r="K12" s="41">
        <f t="shared" si="0"/>
        <v>-0.86500788683662222</v>
      </c>
      <c r="L12" s="40">
        <f t="shared" si="1"/>
        <v>23.350285916704621</v>
      </c>
      <c r="M12" s="42">
        <f t="shared" si="1"/>
        <v>23.423655514354977</v>
      </c>
    </row>
    <row r="13" spans="1:16" s="31" customFormat="1" x14ac:dyDescent="0.25">
      <c r="A13" s="43" t="s">
        <v>18</v>
      </c>
      <c r="B13" s="44">
        <v>189.60900000000001</v>
      </c>
      <c r="C13" s="45">
        <v>184.87100000000001</v>
      </c>
      <c r="D13" s="44" t="s">
        <v>19</v>
      </c>
      <c r="E13" s="45" t="s">
        <v>19</v>
      </c>
      <c r="F13" s="44">
        <v>242.482</v>
      </c>
      <c r="G13" s="45">
        <v>241.94200000000001</v>
      </c>
      <c r="H13" s="44">
        <v>228.4</v>
      </c>
      <c r="I13" s="45">
        <v>221.51900000000001</v>
      </c>
      <c r="J13" s="46">
        <f>+((H13*100/F13)-100)</f>
        <v>-5.8074413770919051</v>
      </c>
      <c r="K13" s="47">
        <f t="shared" si="0"/>
        <v>-8.4412793148771215</v>
      </c>
      <c r="L13" s="46">
        <f>+((H13*100/B13)-100)</f>
        <v>20.458417058262</v>
      </c>
      <c r="M13" s="48">
        <f t="shared" si="1"/>
        <v>19.823552639408021</v>
      </c>
      <c r="N13" s="29"/>
      <c r="O13" s="30"/>
      <c r="P13" s="30"/>
    </row>
    <row r="14" spans="1:16" x14ac:dyDescent="0.25">
      <c r="A14" s="38" t="s">
        <v>14</v>
      </c>
      <c r="B14" s="33" t="s">
        <v>20</v>
      </c>
      <c r="C14" s="34" t="s">
        <v>20</v>
      </c>
      <c r="D14" s="35" t="s">
        <v>19</v>
      </c>
      <c r="E14" s="36" t="s">
        <v>19</v>
      </c>
      <c r="F14" s="35" t="s">
        <v>19</v>
      </c>
      <c r="G14" s="36" t="s">
        <v>19</v>
      </c>
      <c r="H14" s="35" t="s">
        <v>19</v>
      </c>
      <c r="I14" s="36" t="s">
        <v>19</v>
      </c>
      <c r="J14" s="49" t="s">
        <v>20</v>
      </c>
      <c r="K14" s="50" t="s">
        <v>20</v>
      </c>
      <c r="L14" s="51" t="s">
        <v>20</v>
      </c>
      <c r="M14" s="52" t="s">
        <v>20</v>
      </c>
    </row>
    <row r="15" spans="1:16" x14ac:dyDescent="0.25">
      <c r="A15" s="53" t="s">
        <v>15</v>
      </c>
      <c r="B15" s="35">
        <v>189.60900000000001</v>
      </c>
      <c r="C15" s="36">
        <v>184.87100000000001</v>
      </c>
      <c r="D15" s="54" t="s">
        <v>20</v>
      </c>
      <c r="E15" s="55" t="s">
        <v>20</v>
      </c>
      <c r="F15" s="54">
        <v>214.565</v>
      </c>
      <c r="G15" s="55">
        <v>213.441</v>
      </c>
      <c r="H15" s="54">
        <v>226.93899999999999</v>
      </c>
      <c r="I15" s="55">
        <v>219.68600000000001</v>
      </c>
      <c r="J15" s="49">
        <f>+((H15*100/F15)-100)</f>
        <v>5.7670169878591508</v>
      </c>
      <c r="K15" s="50">
        <f>+((I15*100/G15)-100)</f>
        <v>2.9258671014472526</v>
      </c>
      <c r="L15" s="56">
        <f>+((H15*100/B15)-100)</f>
        <v>19.687884013944469</v>
      </c>
      <c r="M15" s="57">
        <f t="shared" si="1"/>
        <v>18.832050456805021</v>
      </c>
    </row>
    <row r="16" spans="1:16" s="31" customFormat="1" x14ac:dyDescent="0.25">
      <c r="A16" s="32" t="s">
        <v>21</v>
      </c>
      <c r="B16" s="44">
        <v>221.71799999999999</v>
      </c>
      <c r="C16" s="45">
        <v>220.571</v>
      </c>
      <c r="D16" s="58">
        <v>262.94299999999998</v>
      </c>
      <c r="E16" s="59">
        <v>261.88499999999999</v>
      </c>
      <c r="F16" s="58">
        <v>307.56599999999997</v>
      </c>
      <c r="G16" s="59">
        <v>306.66800000000001</v>
      </c>
      <c r="H16" s="58">
        <v>323.387</v>
      </c>
      <c r="I16" s="59">
        <v>322.84399999999999</v>
      </c>
      <c r="J16" s="46">
        <f t="shared" ref="J16:K28" si="2">+((H16*100/F16)-100)</f>
        <v>5.1439365859685466</v>
      </c>
      <c r="K16" s="47">
        <f t="shared" si="0"/>
        <v>5.2747596749579202</v>
      </c>
      <c r="L16" s="46">
        <f t="shared" ref="L16:M26" si="3">+((H16*100/B16)-100)</f>
        <v>45.855095211033841</v>
      </c>
      <c r="M16" s="48">
        <f t="shared" si="1"/>
        <v>46.367382838179083</v>
      </c>
      <c r="N16" s="29"/>
      <c r="O16" s="30"/>
      <c r="P16" s="30"/>
    </row>
    <row r="17" spans="1:16" x14ac:dyDescent="0.25">
      <c r="A17" s="60" t="s">
        <v>14</v>
      </c>
      <c r="B17" s="33">
        <v>218.32599999999999</v>
      </c>
      <c r="C17" s="34">
        <v>218.32599999999999</v>
      </c>
      <c r="D17" s="61">
        <v>275.51799999999997</v>
      </c>
      <c r="E17" s="62">
        <v>268.43900000000002</v>
      </c>
      <c r="F17" s="61" t="s">
        <v>19</v>
      </c>
      <c r="G17" s="62" t="s">
        <v>19</v>
      </c>
      <c r="H17" s="61" t="s">
        <v>19</v>
      </c>
      <c r="I17" s="62" t="s">
        <v>19</v>
      </c>
      <c r="J17" s="51" t="s">
        <v>20</v>
      </c>
      <c r="K17" s="63" t="s">
        <v>20</v>
      </c>
      <c r="L17" s="51" t="s">
        <v>20</v>
      </c>
      <c r="M17" s="52" t="s">
        <v>20</v>
      </c>
    </row>
    <row r="18" spans="1:16" x14ac:dyDescent="0.25">
      <c r="A18" s="39" t="s">
        <v>15</v>
      </c>
      <c r="B18" s="33">
        <v>217.82900000000001</v>
      </c>
      <c r="C18" s="34">
        <v>217.08500000000001</v>
      </c>
      <c r="D18" s="35">
        <v>262.303</v>
      </c>
      <c r="E18" s="36">
        <v>260.77499999999998</v>
      </c>
      <c r="F18" s="35">
        <v>283.43</v>
      </c>
      <c r="G18" s="36">
        <v>283.43</v>
      </c>
      <c r="H18" s="35">
        <v>305.983</v>
      </c>
      <c r="I18" s="36">
        <v>305.85500000000002</v>
      </c>
      <c r="J18" s="64">
        <f t="shared" si="2"/>
        <v>7.9571675545990104</v>
      </c>
      <c r="K18" s="65">
        <f t="shared" si="0"/>
        <v>7.9120064919027584</v>
      </c>
      <c r="L18" s="64">
        <f t="shared" si="3"/>
        <v>40.46935899260427</v>
      </c>
      <c r="M18" s="66">
        <f t="shared" si="1"/>
        <v>40.891816569546478</v>
      </c>
    </row>
    <row r="19" spans="1:16" x14ac:dyDescent="0.25">
      <c r="A19" s="53" t="s">
        <v>22</v>
      </c>
      <c r="B19" s="35">
        <v>223.15700000000001</v>
      </c>
      <c r="C19" s="36">
        <v>221.83199999999999</v>
      </c>
      <c r="D19" s="54" t="s">
        <v>19</v>
      </c>
      <c r="E19" s="55" t="s">
        <v>19</v>
      </c>
      <c r="F19" s="54">
        <v>325.01799999999997</v>
      </c>
      <c r="G19" s="55">
        <v>323.47399999999999</v>
      </c>
      <c r="H19" s="54" t="s">
        <v>19</v>
      </c>
      <c r="I19" s="55" t="s">
        <v>19</v>
      </c>
      <c r="J19" s="67" t="s">
        <v>20</v>
      </c>
      <c r="K19" s="68" t="s">
        <v>20</v>
      </c>
      <c r="L19" s="67" t="s">
        <v>20</v>
      </c>
      <c r="M19" s="69" t="s">
        <v>20</v>
      </c>
    </row>
    <row r="20" spans="1:16" x14ac:dyDescent="0.25">
      <c r="A20" s="38" t="s">
        <v>23</v>
      </c>
      <c r="B20" s="70">
        <v>147.905</v>
      </c>
      <c r="C20" s="71">
        <v>139.012</v>
      </c>
      <c r="D20" s="35" t="s">
        <v>19</v>
      </c>
      <c r="E20" s="36" t="s">
        <v>19</v>
      </c>
      <c r="F20" s="35">
        <v>261.31299999999999</v>
      </c>
      <c r="G20" s="36">
        <v>261.31299999999999</v>
      </c>
      <c r="H20" s="35">
        <v>268.14600000000002</v>
      </c>
      <c r="I20" s="36">
        <v>268.14600000000002</v>
      </c>
      <c r="J20" s="51">
        <f t="shared" si="2"/>
        <v>2.6148718203839962</v>
      </c>
      <c r="K20" s="63">
        <f t="shared" si="0"/>
        <v>2.6148718203839962</v>
      </c>
      <c r="L20" s="51">
        <f t="shared" si="3"/>
        <v>81.296102227781347</v>
      </c>
      <c r="M20" s="52">
        <f t="shared" si="1"/>
        <v>92.894138635513485</v>
      </c>
    </row>
    <row r="21" spans="1:16" x14ac:dyDescent="0.25">
      <c r="A21" s="39" t="s">
        <v>24</v>
      </c>
      <c r="B21" s="33">
        <v>814.66300000000001</v>
      </c>
      <c r="C21" s="34">
        <v>807.88400000000001</v>
      </c>
      <c r="D21" s="35" t="s">
        <v>19</v>
      </c>
      <c r="E21" s="36" t="s">
        <v>19</v>
      </c>
      <c r="F21" s="35">
        <v>704.84100000000001</v>
      </c>
      <c r="G21" s="36">
        <v>676.524</v>
      </c>
      <c r="H21" s="35">
        <v>666.54100000000005</v>
      </c>
      <c r="I21" s="36">
        <v>654.226</v>
      </c>
      <c r="J21" s="64">
        <f t="shared" si="2"/>
        <v>-5.4338496199852102</v>
      </c>
      <c r="K21" s="65">
        <f t="shared" si="2"/>
        <v>-3.2959658489573229</v>
      </c>
      <c r="L21" s="64">
        <f t="shared" si="3"/>
        <v>-18.181996727481177</v>
      </c>
      <c r="M21" s="66">
        <f t="shared" si="3"/>
        <v>-19.01980977467062</v>
      </c>
    </row>
    <row r="22" spans="1:16" x14ac:dyDescent="0.25">
      <c r="A22" s="39" t="s">
        <v>25</v>
      </c>
      <c r="B22" s="33">
        <v>224.696</v>
      </c>
      <c r="C22" s="34">
        <v>224.57499999999999</v>
      </c>
      <c r="D22" s="35">
        <v>304.709</v>
      </c>
      <c r="E22" s="36">
        <v>304.5</v>
      </c>
      <c r="F22" s="35">
        <v>296.81400000000002</v>
      </c>
      <c r="G22" s="36">
        <v>296.19200000000001</v>
      </c>
      <c r="H22" s="35">
        <v>290.32499999999999</v>
      </c>
      <c r="I22" s="36">
        <v>290.32499999999999</v>
      </c>
      <c r="J22" s="64">
        <f t="shared" si="2"/>
        <v>-2.1862176312438208</v>
      </c>
      <c r="K22" s="65">
        <f t="shared" si="2"/>
        <v>-1.9808097450302569</v>
      </c>
      <c r="L22" s="64">
        <f t="shared" si="3"/>
        <v>29.207907572898506</v>
      </c>
      <c r="M22" s="66">
        <f t="shared" si="3"/>
        <v>29.277524212401204</v>
      </c>
    </row>
    <row r="23" spans="1:16" x14ac:dyDescent="0.25">
      <c r="A23" s="39" t="s">
        <v>26</v>
      </c>
      <c r="B23" s="33">
        <v>210.55199999999999</v>
      </c>
      <c r="C23" s="34">
        <v>201.70099999999999</v>
      </c>
      <c r="D23" s="35">
        <v>308.56599999999997</v>
      </c>
      <c r="E23" s="36">
        <v>297.20999999999998</v>
      </c>
      <c r="F23" s="35">
        <v>355.10500000000002</v>
      </c>
      <c r="G23" s="36">
        <v>341.17700000000002</v>
      </c>
      <c r="H23" s="35">
        <v>320.851</v>
      </c>
      <c r="I23" s="36">
        <v>313.45499999999998</v>
      </c>
      <c r="J23" s="64">
        <f t="shared" si="2"/>
        <v>-9.6461609946353946</v>
      </c>
      <c r="K23" s="65">
        <f t="shared" si="2"/>
        <v>-8.1254011847223069</v>
      </c>
      <c r="L23" s="64">
        <f t="shared" si="3"/>
        <v>52.38563395265777</v>
      </c>
      <c r="M23" s="66">
        <f t="shared" si="3"/>
        <v>55.405773893039708</v>
      </c>
    </row>
    <row r="24" spans="1:16" x14ac:dyDescent="0.25">
      <c r="A24" s="60" t="s">
        <v>27</v>
      </c>
      <c r="B24" s="70">
        <v>289.03300000000002</v>
      </c>
      <c r="C24" s="71">
        <v>289.02699999999999</v>
      </c>
      <c r="D24" s="70">
        <v>353.13</v>
      </c>
      <c r="E24" s="71">
        <v>351.46100000000001</v>
      </c>
      <c r="F24" s="70">
        <v>347.10500000000002</v>
      </c>
      <c r="G24" s="71">
        <v>347.10500000000002</v>
      </c>
      <c r="H24" s="70">
        <v>350.69299999999998</v>
      </c>
      <c r="I24" s="71">
        <v>348.23599999999999</v>
      </c>
      <c r="J24" s="72">
        <f t="shared" si="2"/>
        <v>1.0336929747482628</v>
      </c>
      <c r="K24" s="73">
        <f t="shared" si="2"/>
        <v>0.32583800290977649</v>
      </c>
      <c r="L24" s="72">
        <f t="shared" si="3"/>
        <v>21.333204166998215</v>
      </c>
      <c r="M24" s="74">
        <f t="shared" si="3"/>
        <v>20.485629370266452</v>
      </c>
    </row>
    <row r="25" spans="1:16" x14ac:dyDescent="0.25">
      <c r="A25" s="75" t="s">
        <v>28</v>
      </c>
      <c r="B25" s="35" t="s">
        <v>19</v>
      </c>
      <c r="C25" s="36" t="s">
        <v>19</v>
      </c>
      <c r="D25" s="76">
        <v>360.72899999999998</v>
      </c>
      <c r="E25" s="77">
        <v>360.70100000000002</v>
      </c>
      <c r="F25" s="76">
        <v>352.46499999999997</v>
      </c>
      <c r="G25" s="77">
        <v>351.83600000000001</v>
      </c>
      <c r="H25" s="76">
        <v>354.42099999999999</v>
      </c>
      <c r="I25" s="77">
        <v>353.97</v>
      </c>
      <c r="J25" s="56">
        <f t="shared" si="2"/>
        <v>0.55494871831245973</v>
      </c>
      <c r="K25" s="78">
        <f t="shared" si="2"/>
        <v>0.60653258904716267</v>
      </c>
      <c r="L25" s="56" t="s">
        <v>20</v>
      </c>
      <c r="M25" s="57" t="s">
        <v>20</v>
      </c>
    </row>
    <row r="26" spans="1:16" x14ac:dyDescent="0.25">
      <c r="A26" s="60" t="s">
        <v>29</v>
      </c>
      <c r="B26" s="70">
        <v>526.029</v>
      </c>
      <c r="C26" s="71">
        <v>526.02200000000005</v>
      </c>
      <c r="D26" s="70">
        <v>619.39800000000002</v>
      </c>
      <c r="E26" s="71">
        <v>619.08799999999997</v>
      </c>
      <c r="F26" s="70">
        <v>621.71500000000003</v>
      </c>
      <c r="G26" s="71">
        <v>621.44299999999998</v>
      </c>
      <c r="H26" s="70">
        <v>611.81399999999996</v>
      </c>
      <c r="I26" s="71">
        <v>611.53599999999994</v>
      </c>
      <c r="J26" s="72">
        <f t="shared" si="2"/>
        <v>-1.5925303394642327</v>
      </c>
      <c r="K26" s="73">
        <f t="shared" si="2"/>
        <v>-1.5941928704643971</v>
      </c>
      <c r="L26" s="72">
        <f t="shared" si="3"/>
        <v>16.30803624895205</v>
      </c>
      <c r="M26" s="74">
        <f t="shared" si="3"/>
        <v>16.256734509203014</v>
      </c>
    </row>
    <row r="27" spans="1:16" x14ac:dyDescent="0.25">
      <c r="A27" s="39" t="s">
        <v>30</v>
      </c>
      <c r="B27" s="33" t="s">
        <v>19</v>
      </c>
      <c r="C27" s="34" t="s">
        <v>19</v>
      </c>
      <c r="D27" s="40" t="s">
        <v>20</v>
      </c>
      <c r="E27" s="41" t="s">
        <v>20</v>
      </c>
      <c r="F27" s="40" t="s">
        <v>19</v>
      </c>
      <c r="G27" s="41" t="s">
        <v>19</v>
      </c>
      <c r="H27" s="40" t="s">
        <v>20</v>
      </c>
      <c r="I27" s="41" t="s">
        <v>20</v>
      </c>
      <c r="J27" s="64" t="s">
        <v>20</v>
      </c>
      <c r="K27" s="65" t="s">
        <v>20</v>
      </c>
      <c r="L27" s="64" t="s">
        <v>20</v>
      </c>
      <c r="M27" s="66" t="s">
        <v>20</v>
      </c>
      <c r="O27" s="79"/>
      <c r="P27" s="79"/>
    </row>
    <row r="28" spans="1:16" ht="2.25" customHeight="1" x14ac:dyDescent="0.25">
      <c r="A28" s="80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9"/>
      <c r="P28" s="79"/>
    </row>
    <row r="29" spans="1:16" x14ac:dyDescent="0.25">
      <c r="A29" s="82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1"/>
      <c r="O29" s="79"/>
      <c r="P29" s="79"/>
    </row>
    <row r="30" spans="1:16" s="1" customFormat="1" x14ac:dyDescent="0.25">
      <c r="A30" s="84" t="s">
        <v>32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6" s="1" customFormat="1" x14ac:dyDescent="0.25">
      <c r="A31" s="85" t="s">
        <v>33</v>
      </c>
      <c r="B31" s="85"/>
      <c r="C31" s="85"/>
      <c r="D31" s="85"/>
      <c r="E31" s="85"/>
      <c r="F31" s="85"/>
      <c r="G31" s="86"/>
      <c r="H31" s="85"/>
    </row>
    <row r="32" spans="1:16" s="1" customFormat="1" x14ac:dyDescent="0.25">
      <c r="A32" s="87" t="s">
        <v>34</v>
      </c>
      <c r="B32" s="87"/>
      <c r="C32" s="87"/>
      <c r="D32" s="87"/>
      <c r="E32" s="87"/>
      <c r="F32" s="88"/>
      <c r="G32" s="88"/>
      <c r="H32" s="88"/>
      <c r="I32" s="88"/>
      <c r="K32" s="89"/>
      <c r="L32" s="89"/>
      <c r="M32" s="89"/>
    </row>
    <row r="33" spans="1:14" s="1" customFormat="1" x14ac:dyDescent="0.25">
      <c r="A33" s="87" t="s">
        <v>35</v>
      </c>
      <c r="B33" s="87"/>
      <c r="C33" s="87"/>
      <c r="D33" s="87"/>
      <c r="E33" s="87"/>
      <c r="F33" s="86"/>
      <c r="J33" s="85"/>
      <c r="K33" s="89"/>
      <c r="L33" s="89"/>
      <c r="M33" s="89"/>
    </row>
    <row r="34" spans="1:14" s="1" customFormat="1" ht="15" customHeight="1" x14ac:dyDescent="0.25">
      <c r="A34" s="90" t="s">
        <v>36</v>
      </c>
      <c r="B34" s="91"/>
      <c r="C34" s="91"/>
      <c r="D34" s="91"/>
      <c r="E34" s="91"/>
      <c r="F34" s="91"/>
      <c r="G34" s="91"/>
      <c r="H34" s="91"/>
      <c r="I34" s="91"/>
      <c r="J34" s="92"/>
    </row>
    <row r="35" spans="1:14" s="1" customFormat="1" x14ac:dyDescent="0.25">
      <c r="I35" s="85"/>
      <c r="J35" s="85" t="s">
        <v>37</v>
      </c>
    </row>
    <row r="36" spans="1:14" s="1" customFormat="1" x14ac:dyDescent="0.25">
      <c r="J36" s="93"/>
      <c r="K36" s="94"/>
      <c r="L36" s="94"/>
      <c r="M36" s="94"/>
      <c r="N36" s="95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79" customFormat="1" x14ac:dyDescent="0.25">
      <c r="N62" s="1"/>
      <c r="O62" s="1"/>
      <c r="P62" s="1"/>
    </row>
  </sheetData>
  <mergeCells count="12">
    <mergeCell ref="L5:M5"/>
    <mergeCell ref="A34:J34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44_46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2022-11-23T11:15:18Z</dcterms:created>
  <dcterms:modified xsi:type="dcterms:W3CDTF">2022-11-23T11:15:51Z</dcterms:modified>
</cp:coreProperties>
</file>