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<sst xmlns="http://schemas.openxmlformats.org/spreadsheetml/2006/main" count="245" uniqueCount="45">
  <si>
    <t xml:space="preserve">Galvijų supirkimo kainos Lietuvos įmonėse 2022 m. 45–48 sav., EUR/100 kg skerdenų (be PVM)  </t>
  </si>
  <si>
    <t>Kategorija pagal
raumeningumą</t>
  </si>
  <si>
    <t>Pokytis %</t>
  </si>
  <si>
    <t>48 sav.
(11 29–12 05)</t>
  </si>
  <si>
    <t>45 sav.
(11 07–13)</t>
  </si>
  <si>
    <t>46 sav.
(11 14–20)</t>
  </si>
  <si>
    <t>47 sav.
(11 21–27)</t>
  </si>
  <si>
    <t>48 sav.
(11 28–12 04)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</si>
  <si>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</si>
  <si>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</si>
  <si>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</si>
  <si>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</si>
  <si>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</si>
  <si>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</si>
  <si>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</si>
  <si>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</si>
  <si>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</si>
  <si>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</si>
  <si>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</si>
  <si>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</si>
  <si>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</si>
  <si>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</si>
  <si>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</si>
  <si>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</si>
  <si>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</si>
  <si>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</si>
  <si>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</si>
  <si>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</si>
  <si>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</si>
  <si>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</si>
  <si>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</si>
  <si>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</si>
  <si>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</si>
  <si>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</si>
  <si>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O5</t>
  </si>
  <si>
    <t>Telyčios (E):</t>
  </si>
  <si>
    <t>U4</t>
  </si>
  <si>
    <t>R5</t>
  </si>
  <si>
    <t>Vidutinė A-Z</t>
  </si>
  <si>
    <t>Pastabos:</t>
  </si>
  <si>
    <t>● - konfidencialūs duomenys</t>
  </si>
  <si>
    <t>* lyginant 2022 m. 48 savaitę su 2022 m. 47 savaite</t>
  </si>
  <si>
    <t>** lyginant 2022 m. 48 savaitę su 2021 m. 48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</si>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</sst>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>
      <alignment horizontal="right" vertical="center" wrapText="1" indent="1"/>
      <protection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6" fillId="34" borderId="16" xfId="46" applyFont="1" applyFill="1" applyBorder="1" applyAlignment="1" quotePrefix="1">
      <alignment horizontal="right" vertical="center" wrapText="1" inden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5" fillId="34" borderId="17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0" fontId="5" fillId="34" borderId="16" xfId="46" applyFont="1" applyFill="1" applyBorder="1" applyAlignment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5" fillId="34" borderId="13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0.7109375" style="0" customWidth="1"/>
    <col min="7" max="7" width="9.140625" style="0" customWidth="1"/>
    <col min="8" max="8" width="9.28125" style="0" customWidth="1"/>
  </cols>
  <sheetData>
    <row r="2" spans="1:8" ht="15">
      <c r="A2" s="95" t="s">
        <v>0</v>
      </c>
      <c r="B2" s="95"/>
      <c r="C2" s="95"/>
      <c r="D2" s="95"/>
      <c r="E2" s="95"/>
      <c r="F2" s="95"/>
      <c r="G2" s="95"/>
      <c r="H2" s="95"/>
    </row>
    <row r="4" spans="1:8" ht="15" customHeight="1">
      <c r="A4" s="96" t="s">
        <v>1</v>
      </c>
      <c r="B4" s="2">
        <v>2021</v>
      </c>
      <c r="C4" s="98">
        <v>2022</v>
      </c>
      <c r="D4" s="99"/>
      <c r="E4" s="99"/>
      <c r="F4" s="100"/>
      <c r="G4" s="99" t="s">
        <v>2</v>
      </c>
      <c r="H4" s="99"/>
    </row>
    <row r="5" spans="1:8" ht="24">
      <c r="A5" s="97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01" t="s">
        <v>10</v>
      </c>
      <c r="B6" s="101"/>
      <c r="C6" s="101"/>
      <c r="D6" s="101"/>
      <c r="E6" s="101"/>
      <c r="F6" s="101"/>
      <c r="G6" s="101"/>
      <c r="H6" s="101"/>
    </row>
    <row r="7" spans="1:8" ht="15">
      <c r="A7" s="5" t="s">
        <v>11</v>
      </c>
      <c r="B7" s="6" t="s">
        <v>12</v>
      </c>
      <c r="C7" s="7" t="s">
        <v>13</v>
      </c>
      <c r="D7" s="7" t="s">
        <v>13</v>
      </c>
      <c r="E7" s="7" t="s">
        <v>13</v>
      </c>
      <c r="F7" s="8" t="s">
        <v>13</v>
      </c>
      <c r="G7" s="9" t="s">
        <v>12</v>
      </c>
      <c r="H7" s="9" t="s">
        <v>12</v>
      </c>
    </row>
    <row r="8" spans="1:10" ht="15">
      <c r="A8" s="10" t="s">
        <v>14</v>
      </c>
      <c r="B8" s="11">
        <v>352.22</v>
      </c>
      <c r="C8" s="12">
        <v>426.17</v>
      </c>
      <c r="D8" s="12">
        <v>428.48</v>
      </c>
      <c r="E8" s="12">
        <v>432.86</v>
      </c>
      <c r="F8" s="13">
        <v>424.25</v>
      </c>
      <c r="G8" s="14">
        <f>F8/E8*100-100</f>
        <v>-1.9890957815459984</v>
      </c>
      <c r="H8" s="14">
        <f>F8/B8*100-100</f>
        <v>20.45028675259779</v>
      </c>
      <c r="I8" s="15"/>
      <c r="J8" s="15"/>
    </row>
    <row r="9" spans="1:10" ht="15">
      <c r="A9" s="10" t="s">
        <v>15</v>
      </c>
      <c r="B9" s="11" t="s">
        <v>13</v>
      </c>
      <c r="C9" s="12">
        <v>417.05</v>
      </c>
      <c r="D9" s="12">
        <v>412.09</v>
      </c>
      <c r="E9" s="12" t="s">
        <v>13</v>
      </c>
      <c r="F9" s="13" t="s">
        <v>13</v>
      </c>
      <c r="G9" s="14" t="s">
        <v>12</v>
      </c>
      <c r="H9" s="14" t="s">
        <v>12</v>
      </c>
      <c r="I9" s="15"/>
      <c r="J9" s="15"/>
    </row>
    <row r="10" spans="1:10" ht="15">
      <c r="A10" s="16" t="s">
        <v>16</v>
      </c>
      <c r="B10" s="17">
        <v>349.19</v>
      </c>
      <c r="C10" s="18">
        <v>424.3</v>
      </c>
      <c r="D10" s="18">
        <v>422.62</v>
      </c>
      <c r="E10" s="18">
        <v>431.06</v>
      </c>
      <c r="F10" s="19">
        <v>419.52</v>
      </c>
      <c r="G10" s="20">
        <f>F10/E10*100-100</f>
        <v>-2.677121514406352</v>
      </c>
      <c r="H10" s="20">
        <f>(F10/B10-1)*100</f>
        <v>20.140897505655953</v>
      </c>
      <c r="I10" s="15"/>
      <c r="J10" s="15"/>
    </row>
    <row r="11" spans="1:10" ht="15">
      <c r="A11" s="10" t="s">
        <v>17</v>
      </c>
      <c r="B11" s="11" t="s">
        <v>13</v>
      </c>
      <c r="C11" s="21" t="s">
        <v>13</v>
      </c>
      <c r="D11" s="21" t="s">
        <v>13</v>
      </c>
      <c r="E11" s="21" t="s">
        <v>13</v>
      </c>
      <c r="F11" s="22" t="s">
        <v>13</v>
      </c>
      <c r="G11" s="14" t="s">
        <v>12</v>
      </c>
      <c r="H11" s="14" t="s">
        <v>12</v>
      </c>
      <c r="I11" s="15"/>
      <c r="J11" s="15"/>
    </row>
    <row r="12" spans="1:10" ht="15">
      <c r="A12" s="10" t="s">
        <v>18</v>
      </c>
      <c r="B12" s="11">
        <v>335.21</v>
      </c>
      <c r="C12" s="21">
        <v>400.33</v>
      </c>
      <c r="D12" s="21">
        <v>396.96</v>
      </c>
      <c r="E12" s="21">
        <v>405.7</v>
      </c>
      <c r="F12" s="22">
        <v>404.75</v>
      </c>
      <c r="G12" s="14">
        <f aca="true" t="shared" si="0" ref="G12:G18">F12/E12*100-100</f>
        <v>-0.2341631747596722</v>
      </c>
      <c r="H12" s="14">
        <f aca="true" t="shared" si="1" ref="H12:H20">F12/B12*100-100</f>
        <v>20.74520449867248</v>
      </c>
      <c r="I12" s="15"/>
      <c r="J12" s="15"/>
    </row>
    <row r="13" spans="1:10" ht="15">
      <c r="A13" s="10" t="s">
        <v>19</v>
      </c>
      <c r="B13" s="11">
        <v>322.45</v>
      </c>
      <c r="C13" s="21">
        <v>388.12</v>
      </c>
      <c r="D13" s="21">
        <v>394.44</v>
      </c>
      <c r="E13" s="21">
        <v>399.51</v>
      </c>
      <c r="F13" s="22">
        <v>406.52</v>
      </c>
      <c r="G13" s="14">
        <f t="shared" si="0"/>
        <v>1.75464944557082</v>
      </c>
      <c r="H13" s="14">
        <f t="shared" si="1"/>
        <v>26.072259265002316</v>
      </c>
      <c r="I13" s="15"/>
      <c r="J13" s="15"/>
    </row>
    <row r="14" spans="1:10" ht="15">
      <c r="A14" s="16" t="s">
        <v>20</v>
      </c>
      <c r="B14" s="17">
        <v>329.62</v>
      </c>
      <c r="C14" s="23">
        <v>394.85</v>
      </c>
      <c r="D14" s="23">
        <v>396</v>
      </c>
      <c r="E14" s="23">
        <v>402.03</v>
      </c>
      <c r="F14" s="24">
        <v>405.25</v>
      </c>
      <c r="G14" s="20">
        <f t="shared" si="0"/>
        <v>0.8009352535880367</v>
      </c>
      <c r="H14" s="20">
        <f t="shared" si="1"/>
        <v>22.944602876039085</v>
      </c>
      <c r="I14" s="15"/>
      <c r="J14" s="15"/>
    </row>
    <row r="15" spans="1:10" ht="15">
      <c r="A15" s="10" t="s">
        <v>21</v>
      </c>
      <c r="B15" s="11" t="s">
        <v>13</v>
      </c>
      <c r="C15" s="21" t="s">
        <v>13</v>
      </c>
      <c r="D15" s="21">
        <v>360.32</v>
      </c>
      <c r="E15" s="21">
        <v>364.25</v>
      </c>
      <c r="F15" s="22">
        <v>389.6</v>
      </c>
      <c r="G15" s="14">
        <f t="shared" si="0"/>
        <v>6.959505833905297</v>
      </c>
      <c r="H15" s="14" t="s">
        <v>12</v>
      </c>
      <c r="I15" s="15"/>
      <c r="J15" s="15"/>
    </row>
    <row r="16" spans="1:10" ht="15">
      <c r="A16" s="10" t="s">
        <v>22</v>
      </c>
      <c r="B16" s="11">
        <v>328.94</v>
      </c>
      <c r="C16" s="21">
        <v>383.57</v>
      </c>
      <c r="D16" s="21">
        <v>370.23</v>
      </c>
      <c r="E16" s="21">
        <v>377.11</v>
      </c>
      <c r="F16" s="22">
        <v>407.08</v>
      </c>
      <c r="G16" s="14">
        <f t="shared" si="0"/>
        <v>7.947283286043856</v>
      </c>
      <c r="H16" s="14">
        <f t="shared" si="1"/>
        <v>23.755092114063345</v>
      </c>
      <c r="I16" s="15"/>
      <c r="J16" s="15"/>
    </row>
    <row r="17" spans="1:10" ht="15">
      <c r="A17" s="10" t="s">
        <v>23</v>
      </c>
      <c r="B17" s="11">
        <v>319.39</v>
      </c>
      <c r="C17" s="21">
        <v>383.62</v>
      </c>
      <c r="D17" s="21">
        <v>400.76</v>
      </c>
      <c r="E17" s="21">
        <v>386.7</v>
      </c>
      <c r="F17" s="22">
        <v>379.76</v>
      </c>
      <c r="G17" s="14">
        <f t="shared" si="0"/>
        <v>-1.7946728730281905</v>
      </c>
      <c r="H17" s="14">
        <f t="shared" si="1"/>
        <v>18.9016562822881</v>
      </c>
      <c r="I17" s="15"/>
      <c r="J17" s="15"/>
    </row>
    <row r="18" spans="1:10" ht="15">
      <c r="A18" s="16" t="s">
        <v>24</v>
      </c>
      <c r="B18" s="17">
        <v>325.39</v>
      </c>
      <c r="C18" s="23">
        <v>382.94</v>
      </c>
      <c r="D18" s="23">
        <v>377.45</v>
      </c>
      <c r="E18" s="23">
        <v>379.08</v>
      </c>
      <c r="F18" s="24">
        <v>401.12</v>
      </c>
      <c r="G18" s="20">
        <f t="shared" si="0"/>
        <v>5.814076184446563</v>
      </c>
      <c r="H18" s="20">
        <f t="shared" si="1"/>
        <v>23.2736101293832</v>
      </c>
      <c r="I18" s="15"/>
      <c r="J18" s="15"/>
    </row>
    <row r="19" spans="1:10" ht="15">
      <c r="A19" s="10" t="s">
        <v>25</v>
      </c>
      <c r="B19" s="11">
        <v>237.69</v>
      </c>
      <c r="C19" s="21">
        <v>312</v>
      </c>
      <c r="D19" s="21">
        <v>300.84</v>
      </c>
      <c r="E19" s="21" t="s">
        <v>13</v>
      </c>
      <c r="F19" s="22">
        <v>299.76</v>
      </c>
      <c r="G19" s="14" t="s">
        <v>12</v>
      </c>
      <c r="H19" s="14">
        <f t="shared" si="1"/>
        <v>26.11384576549287</v>
      </c>
      <c r="I19" s="15"/>
      <c r="J19" s="15"/>
    </row>
    <row r="20" spans="1:10" ht="15">
      <c r="A20" s="10" t="s">
        <v>26</v>
      </c>
      <c r="B20" s="11">
        <v>298.34</v>
      </c>
      <c r="C20" s="21">
        <v>343.52</v>
      </c>
      <c r="D20" s="21">
        <v>343.82</v>
      </c>
      <c r="E20" s="21">
        <v>327.47</v>
      </c>
      <c r="F20" s="22">
        <v>330.47</v>
      </c>
      <c r="G20" s="14">
        <f>F20/E20*100-100</f>
        <v>0.9161144532323675</v>
      </c>
      <c r="H20" s="14">
        <f t="shared" si="1"/>
        <v>10.769591740966703</v>
      </c>
      <c r="I20" s="15"/>
      <c r="J20" s="15"/>
    </row>
    <row r="21" spans="1:10" ht="15">
      <c r="A21" s="10" t="s">
        <v>27</v>
      </c>
      <c r="B21" s="11" t="s">
        <v>13</v>
      </c>
      <c r="C21" s="14" t="s">
        <v>13</v>
      </c>
      <c r="D21" s="14" t="s">
        <v>13</v>
      </c>
      <c r="E21" s="14" t="s">
        <v>13</v>
      </c>
      <c r="F21" s="25" t="s">
        <v>13</v>
      </c>
      <c r="G21" s="14" t="s">
        <v>12</v>
      </c>
      <c r="H21" s="14" t="s">
        <v>12</v>
      </c>
      <c r="I21" s="15"/>
      <c r="J21" s="15"/>
    </row>
    <row r="22" spans="1:10" ht="15">
      <c r="A22" s="16" t="s">
        <v>28</v>
      </c>
      <c r="B22" s="26">
        <v>292.91</v>
      </c>
      <c r="C22" s="27">
        <v>337.53</v>
      </c>
      <c r="D22" s="27">
        <v>334.66</v>
      </c>
      <c r="E22" s="27">
        <v>334.78</v>
      </c>
      <c r="F22" s="28">
        <v>331.22</v>
      </c>
      <c r="G22" s="29">
        <f>F22/E22*100-100</f>
        <v>-1.0633849094927825</v>
      </c>
      <c r="H22" s="20">
        <f>F22/B22*100-100</f>
        <v>13.079102796080704</v>
      </c>
      <c r="I22" s="15"/>
      <c r="J22" s="15"/>
    </row>
    <row r="23" spans="1:10" ht="15">
      <c r="A23" s="30" t="s">
        <v>29</v>
      </c>
      <c r="B23" s="31">
        <v>324.9</v>
      </c>
      <c r="C23" s="32">
        <v>385.5</v>
      </c>
      <c r="D23" s="32">
        <v>380.9</v>
      </c>
      <c r="E23" s="32">
        <v>390.45</v>
      </c>
      <c r="F23" s="32">
        <v>397.62</v>
      </c>
      <c r="G23" s="33">
        <f>F23/E23*100-100</f>
        <v>1.8363426815213302</v>
      </c>
      <c r="H23" s="34">
        <f>F23/B23*100-100</f>
        <v>22.38227146814404</v>
      </c>
      <c r="I23" s="15"/>
      <c r="J23" s="15"/>
    </row>
    <row r="24" spans="1:10" ht="15">
      <c r="A24" s="94" t="s">
        <v>30</v>
      </c>
      <c r="B24" s="94"/>
      <c r="C24" s="94"/>
      <c r="D24" s="94"/>
      <c r="E24" s="94"/>
      <c r="F24" s="94"/>
      <c r="G24" s="94"/>
      <c r="H24" s="94"/>
      <c r="I24" s="15"/>
      <c r="J24" s="15"/>
    </row>
    <row r="25" spans="1:10" ht="15">
      <c r="A25" s="35" t="s">
        <v>11</v>
      </c>
      <c r="B25" s="36" t="s">
        <v>12</v>
      </c>
      <c r="C25" s="37" t="s">
        <v>13</v>
      </c>
      <c r="D25" s="37" t="s">
        <v>13</v>
      </c>
      <c r="E25" s="37" t="s">
        <v>13</v>
      </c>
      <c r="F25" s="38" t="s">
        <v>13</v>
      </c>
      <c r="G25" s="14" t="s">
        <v>12</v>
      </c>
      <c r="H25" s="39" t="s">
        <v>12</v>
      </c>
      <c r="I25" s="15"/>
      <c r="J25" s="15"/>
    </row>
    <row r="26" spans="1:10" ht="15">
      <c r="A26" s="35" t="s">
        <v>14</v>
      </c>
      <c r="B26" s="40">
        <v>313.57</v>
      </c>
      <c r="C26" s="41">
        <v>398.77</v>
      </c>
      <c r="D26" s="41">
        <v>432.17</v>
      </c>
      <c r="E26" s="41">
        <v>392.24</v>
      </c>
      <c r="F26" s="42">
        <v>390.93</v>
      </c>
      <c r="G26" s="14">
        <f>F26/E26*100-100</f>
        <v>-0.333979196410354</v>
      </c>
      <c r="H26" s="39">
        <f>F26/B26*100-100</f>
        <v>24.670727429282138</v>
      </c>
      <c r="I26" s="15"/>
      <c r="J26" s="15"/>
    </row>
    <row r="27" spans="1:10" ht="15">
      <c r="A27" s="35" t="s">
        <v>15</v>
      </c>
      <c r="B27" s="40" t="s">
        <v>13</v>
      </c>
      <c r="C27" s="14" t="s">
        <v>13</v>
      </c>
      <c r="D27" s="14" t="s">
        <v>13</v>
      </c>
      <c r="E27" s="14" t="s">
        <v>13</v>
      </c>
      <c r="F27" s="25" t="s">
        <v>13</v>
      </c>
      <c r="G27" s="14" t="s">
        <v>12</v>
      </c>
      <c r="H27" s="39" t="s">
        <v>12</v>
      </c>
      <c r="I27" s="15"/>
      <c r="J27" s="15"/>
    </row>
    <row r="28" spans="1:10" ht="15">
      <c r="A28" s="16" t="s">
        <v>16</v>
      </c>
      <c r="B28" s="43">
        <v>323.38</v>
      </c>
      <c r="C28" s="20">
        <v>378.8</v>
      </c>
      <c r="D28" s="20">
        <v>413.13</v>
      </c>
      <c r="E28" s="20">
        <v>393.84</v>
      </c>
      <c r="F28" s="44">
        <v>390.19</v>
      </c>
      <c r="G28" s="20">
        <f>F28/E28*100-100</f>
        <v>-0.9267722933170859</v>
      </c>
      <c r="H28" s="45">
        <f>F28/B28*100-100</f>
        <v>20.659904756014598</v>
      </c>
      <c r="I28" s="15"/>
      <c r="J28" s="15"/>
    </row>
    <row r="29" spans="1:10" ht="15">
      <c r="A29" s="10" t="s">
        <v>17</v>
      </c>
      <c r="B29" s="46" t="s">
        <v>13</v>
      </c>
      <c r="C29" s="14" t="s">
        <v>13</v>
      </c>
      <c r="D29" s="14" t="s">
        <v>13</v>
      </c>
      <c r="E29" s="14" t="s">
        <v>13</v>
      </c>
      <c r="F29" s="25" t="s">
        <v>13</v>
      </c>
      <c r="G29" s="14" t="s">
        <v>12</v>
      </c>
      <c r="H29" s="39" t="s">
        <v>12</v>
      </c>
      <c r="I29" s="15"/>
      <c r="J29" s="15"/>
    </row>
    <row r="30" spans="1:10" ht="15">
      <c r="A30" s="10" t="s">
        <v>18</v>
      </c>
      <c r="B30" s="11">
        <v>318.93</v>
      </c>
      <c r="C30" s="14">
        <v>390.11</v>
      </c>
      <c r="D30" s="14">
        <v>406.28</v>
      </c>
      <c r="E30" s="14">
        <v>377.56</v>
      </c>
      <c r="F30" s="25">
        <v>399.96</v>
      </c>
      <c r="G30" s="14">
        <f>F30/E30*100-100</f>
        <v>5.932831867782596</v>
      </c>
      <c r="H30" s="39">
        <f>F30/B30*100-100</f>
        <v>25.406829084752133</v>
      </c>
      <c r="I30" s="15"/>
      <c r="J30" s="15"/>
    </row>
    <row r="31" spans="1:10" ht="15">
      <c r="A31" s="10" t="s">
        <v>19</v>
      </c>
      <c r="B31" s="11">
        <v>329.4</v>
      </c>
      <c r="C31" s="14" t="s">
        <v>13</v>
      </c>
      <c r="D31" s="14">
        <v>383.06</v>
      </c>
      <c r="E31" s="14">
        <v>392.62</v>
      </c>
      <c r="F31" s="25" t="s">
        <v>13</v>
      </c>
      <c r="G31" s="14" t="s">
        <v>12</v>
      </c>
      <c r="H31" s="39" t="s">
        <v>12</v>
      </c>
      <c r="I31" s="15"/>
      <c r="J31" s="15"/>
    </row>
    <row r="32" spans="1:10" ht="15">
      <c r="A32" s="16" t="s">
        <v>20</v>
      </c>
      <c r="B32" s="17">
        <v>322.87</v>
      </c>
      <c r="C32" s="20">
        <v>397.04</v>
      </c>
      <c r="D32" s="20">
        <v>393.59</v>
      </c>
      <c r="E32" s="20">
        <v>387</v>
      </c>
      <c r="F32" s="44">
        <v>391.6</v>
      </c>
      <c r="G32" s="20">
        <f>F32/E32*100-100</f>
        <v>1.188630490956072</v>
      </c>
      <c r="H32" s="45">
        <f>F32/B32*100-100</f>
        <v>21.287205376777038</v>
      </c>
      <c r="I32" s="15"/>
      <c r="J32" s="15"/>
    </row>
    <row r="33" spans="1:10" ht="15">
      <c r="A33" s="10" t="s">
        <v>21</v>
      </c>
      <c r="B33" s="47" t="s">
        <v>13</v>
      </c>
      <c r="C33" s="14" t="s">
        <v>13</v>
      </c>
      <c r="D33" s="14">
        <v>331.61</v>
      </c>
      <c r="E33" s="14" t="s">
        <v>13</v>
      </c>
      <c r="F33" s="25">
        <v>374.92</v>
      </c>
      <c r="G33" s="14" t="s">
        <v>12</v>
      </c>
      <c r="H33" s="39" t="s">
        <v>12</v>
      </c>
      <c r="I33" s="15"/>
      <c r="J33" s="15"/>
    </row>
    <row r="34" spans="1:10" ht="15">
      <c r="A34" s="10" t="s">
        <v>22</v>
      </c>
      <c r="B34" s="11">
        <v>306.02</v>
      </c>
      <c r="C34" s="21">
        <v>383.98</v>
      </c>
      <c r="D34" s="21">
        <v>374.61</v>
      </c>
      <c r="E34" s="21">
        <v>372.69</v>
      </c>
      <c r="F34" s="22">
        <v>389.03</v>
      </c>
      <c r="G34" s="14">
        <f>F34/E34*100-100</f>
        <v>4.384340873111697</v>
      </c>
      <c r="H34" s="14">
        <f>F34/B34*100-100</f>
        <v>27.1256780602575</v>
      </c>
      <c r="I34" s="15"/>
      <c r="J34" s="15"/>
    </row>
    <row r="35" spans="1:10" ht="15">
      <c r="A35" s="10" t="s">
        <v>23</v>
      </c>
      <c r="B35" s="11">
        <v>327.45</v>
      </c>
      <c r="C35" s="14" t="s">
        <v>13</v>
      </c>
      <c r="D35" s="14">
        <v>361.33</v>
      </c>
      <c r="E35" s="14">
        <v>390</v>
      </c>
      <c r="F35" s="25">
        <v>394.08</v>
      </c>
      <c r="G35" s="14">
        <f>F35/E35*100-100</f>
        <v>1.0461538461538566</v>
      </c>
      <c r="H35" s="14">
        <f>F35/B35*100-100</f>
        <v>20.34814475492442</v>
      </c>
      <c r="I35" s="15"/>
      <c r="J35" s="15"/>
    </row>
    <row r="36" spans="1:10" ht="15">
      <c r="A36" s="16" t="s">
        <v>24</v>
      </c>
      <c r="B36" s="17">
        <v>313.32</v>
      </c>
      <c r="C36" s="23">
        <v>382.57</v>
      </c>
      <c r="D36" s="23">
        <v>365.48</v>
      </c>
      <c r="E36" s="23">
        <v>378.22</v>
      </c>
      <c r="F36" s="24">
        <v>386.37</v>
      </c>
      <c r="G36" s="20">
        <f>F36/E36*100-100</f>
        <v>2.1548305219184556</v>
      </c>
      <c r="H36" s="20">
        <f>F36/B36*100-100</f>
        <v>23.31482190731522</v>
      </c>
      <c r="I36" s="15"/>
      <c r="J36" s="15"/>
    </row>
    <row r="37" spans="1:10" ht="15">
      <c r="A37" s="10" t="s">
        <v>25</v>
      </c>
      <c r="B37" s="11" t="s">
        <v>13</v>
      </c>
      <c r="C37" s="21">
        <v>354.52</v>
      </c>
      <c r="D37" s="21">
        <v>275.17</v>
      </c>
      <c r="E37" s="21" t="s">
        <v>13</v>
      </c>
      <c r="F37" s="22">
        <v>327.58</v>
      </c>
      <c r="G37" s="14" t="s">
        <v>12</v>
      </c>
      <c r="H37" s="14" t="s">
        <v>12</v>
      </c>
      <c r="I37" s="15"/>
      <c r="J37" s="15"/>
    </row>
    <row r="38" spans="1:10" ht="15">
      <c r="A38" s="10" t="s">
        <v>26</v>
      </c>
      <c r="B38" s="11" t="s">
        <v>13</v>
      </c>
      <c r="C38" s="21">
        <v>349.93</v>
      </c>
      <c r="D38" s="21">
        <v>320.28</v>
      </c>
      <c r="E38" s="21" t="s">
        <v>13</v>
      </c>
      <c r="F38" s="22">
        <v>345.92</v>
      </c>
      <c r="G38" s="14" t="s">
        <v>12</v>
      </c>
      <c r="H38" s="14" t="s">
        <v>12</v>
      </c>
      <c r="I38" s="15"/>
      <c r="J38" s="15"/>
    </row>
    <row r="39" spans="1:10" ht="15">
      <c r="A39" s="16" t="s">
        <v>28</v>
      </c>
      <c r="B39" s="26">
        <v>310.76</v>
      </c>
      <c r="C39" s="27">
        <v>349.15</v>
      </c>
      <c r="D39" s="27">
        <v>312.78</v>
      </c>
      <c r="E39" s="27">
        <v>338.42</v>
      </c>
      <c r="F39" s="28">
        <v>344.25</v>
      </c>
      <c r="G39" s="20">
        <f>F39/E39*100-100</f>
        <v>1.722711423674724</v>
      </c>
      <c r="H39" s="20">
        <f>F39/B39*100-100</f>
        <v>10.776805251641136</v>
      </c>
      <c r="I39" s="15"/>
      <c r="J39" s="15"/>
    </row>
    <row r="40" spans="1:10" ht="15">
      <c r="A40" s="48" t="s">
        <v>29</v>
      </c>
      <c r="B40" s="31">
        <v>315.83</v>
      </c>
      <c r="C40" s="31">
        <v>379.29</v>
      </c>
      <c r="D40" s="31">
        <v>370.26</v>
      </c>
      <c r="E40" s="31">
        <v>378.62</v>
      </c>
      <c r="F40" s="31">
        <v>382.72</v>
      </c>
      <c r="G40" s="49">
        <f>F40/E40*100-100</f>
        <v>1.0828799323860494</v>
      </c>
      <c r="H40" s="34">
        <f>F40/B40*100-100</f>
        <v>21.179115346863824</v>
      </c>
      <c r="I40" s="15"/>
      <c r="J40" s="15"/>
    </row>
    <row r="41" spans="1:10" ht="15" customHeight="1">
      <c r="A41" s="94" t="s">
        <v>31</v>
      </c>
      <c r="B41" s="94"/>
      <c r="C41" s="94"/>
      <c r="D41" s="94"/>
      <c r="E41" s="94"/>
      <c r="F41" s="94"/>
      <c r="G41" s="94"/>
      <c r="H41" s="94"/>
      <c r="I41" s="15"/>
      <c r="J41" s="15"/>
    </row>
    <row r="42" spans="1:10" ht="15" customHeight="1">
      <c r="A42" s="50" t="s">
        <v>15</v>
      </c>
      <c r="B42" s="6" t="s">
        <v>13</v>
      </c>
      <c r="C42" s="51">
        <v>345.54</v>
      </c>
      <c r="D42" s="51" t="s">
        <v>13</v>
      </c>
      <c r="E42" s="51" t="s">
        <v>13</v>
      </c>
      <c r="F42" s="52" t="s">
        <v>13</v>
      </c>
      <c r="G42" s="53" t="s">
        <v>12</v>
      </c>
      <c r="H42" s="53" t="s">
        <v>12</v>
      </c>
      <c r="I42" s="15"/>
      <c r="J42" s="15"/>
    </row>
    <row r="43" spans="1:10" ht="15" customHeight="1">
      <c r="A43" s="1" t="s">
        <v>16</v>
      </c>
      <c r="B43" s="54" t="s">
        <v>13</v>
      </c>
      <c r="C43" s="55">
        <v>351.18</v>
      </c>
      <c r="D43" s="56" t="s">
        <v>13</v>
      </c>
      <c r="E43" s="56" t="s">
        <v>13</v>
      </c>
      <c r="F43" s="57" t="s">
        <v>13</v>
      </c>
      <c r="G43" s="53" t="s">
        <v>12</v>
      </c>
      <c r="H43" s="58" t="s">
        <v>12</v>
      </c>
      <c r="I43" s="15"/>
      <c r="J43" s="15"/>
    </row>
    <row r="44" spans="1:10" ht="15" customHeight="1">
      <c r="A44" s="59" t="s">
        <v>18</v>
      </c>
      <c r="B44" s="60">
        <v>280.06</v>
      </c>
      <c r="C44" s="56">
        <v>356.95</v>
      </c>
      <c r="D44" s="56" t="s">
        <v>13</v>
      </c>
      <c r="E44" s="56">
        <v>362.12</v>
      </c>
      <c r="F44" s="57" t="s">
        <v>13</v>
      </c>
      <c r="G44" s="61" t="s">
        <v>12</v>
      </c>
      <c r="H44" s="62" t="s">
        <v>12</v>
      </c>
      <c r="I44" s="15"/>
      <c r="J44" s="15"/>
    </row>
    <row r="45" spans="1:10" ht="15">
      <c r="A45" s="10" t="s">
        <v>19</v>
      </c>
      <c r="B45" s="11">
        <v>291.43</v>
      </c>
      <c r="C45" s="21">
        <v>373.36</v>
      </c>
      <c r="D45" s="21">
        <v>356</v>
      </c>
      <c r="E45" s="21">
        <v>368.11</v>
      </c>
      <c r="F45" s="22">
        <v>372.82</v>
      </c>
      <c r="G45" s="14">
        <f>F45/E45*100-100</f>
        <v>1.2795088424655745</v>
      </c>
      <c r="H45" s="14">
        <f>F45/B45*100-100</f>
        <v>27.927804275469242</v>
      </c>
      <c r="I45" s="15"/>
      <c r="J45" s="15"/>
    </row>
    <row r="46" spans="1:10" ht="15">
      <c r="A46" s="10" t="s">
        <v>32</v>
      </c>
      <c r="B46" s="47" t="s">
        <v>13</v>
      </c>
      <c r="C46" s="21">
        <v>348.83</v>
      </c>
      <c r="D46" s="21">
        <v>366.42</v>
      </c>
      <c r="E46" s="21">
        <v>345.63</v>
      </c>
      <c r="F46" s="22">
        <v>346.86</v>
      </c>
      <c r="G46" s="14">
        <f>F46/E46*100-100</f>
        <v>0.3558718861210082</v>
      </c>
      <c r="H46" s="14" t="s">
        <v>12</v>
      </c>
      <c r="I46" s="15"/>
      <c r="J46" s="15"/>
    </row>
    <row r="47" spans="1:10" ht="15">
      <c r="A47" s="16" t="s">
        <v>20</v>
      </c>
      <c r="B47" s="17">
        <v>292.73</v>
      </c>
      <c r="C47" s="23">
        <v>361.61</v>
      </c>
      <c r="D47" s="23">
        <v>360.03</v>
      </c>
      <c r="E47" s="23">
        <v>357.54</v>
      </c>
      <c r="F47" s="24">
        <v>364.92</v>
      </c>
      <c r="G47" s="20">
        <f>F47/E47*100-100</f>
        <v>2.0641047155562973</v>
      </c>
      <c r="H47" s="20">
        <f>F47/B47*100-100</f>
        <v>24.660950363816482</v>
      </c>
      <c r="I47" s="15"/>
      <c r="J47" s="15"/>
    </row>
    <row r="48" spans="1:10" ht="15">
      <c r="A48" s="10" t="s">
        <v>21</v>
      </c>
      <c r="B48" s="11" t="s">
        <v>13</v>
      </c>
      <c r="C48" s="21" t="s">
        <v>13</v>
      </c>
      <c r="D48" s="21" t="s">
        <v>13</v>
      </c>
      <c r="E48" s="21">
        <v>344.09</v>
      </c>
      <c r="F48" s="22" t="s">
        <v>13</v>
      </c>
      <c r="G48" s="20" t="s">
        <v>12</v>
      </c>
      <c r="H48" s="14" t="s">
        <v>12</v>
      </c>
      <c r="I48" s="15"/>
      <c r="J48" s="15"/>
    </row>
    <row r="49" spans="1:10" ht="15">
      <c r="A49" s="10" t="s">
        <v>22</v>
      </c>
      <c r="B49" s="11">
        <v>298.06</v>
      </c>
      <c r="C49" s="21">
        <v>347.35</v>
      </c>
      <c r="D49" s="21">
        <v>366.37</v>
      </c>
      <c r="E49" s="21">
        <v>355.69</v>
      </c>
      <c r="F49" s="22">
        <v>375.02</v>
      </c>
      <c r="G49" s="14">
        <f>F49/E49*100-100</f>
        <v>5.4345075768225115</v>
      </c>
      <c r="H49" s="14">
        <f>F49/B49*100-100</f>
        <v>25.82030463665032</v>
      </c>
      <c r="I49" s="15"/>
      <c r="J49" s="15"/>
    </row>
    <row r="50" spans="1:10" ht="15">
      <c r="A50" s="10" t="s">
        <v>23</v>
      </c>
      <c r="B50" s="11">
        <v>299.2</v>
      </c>
      <c r="C50" s="21">
        <v>357.46</v>
      </c>
      <c r="D50" s="21">
        <v>368.65</v>
      </c>
      <c r="E50" s="21">
        <v>371.6</v>
      </c>
      <c r="F50" s="22">
        <v>371.94</v>
      </c>
      <c r="G50" s="63">
        <f aca="true" t="shared" si="2" ref="G50:G58">F50/E50*100-100</f>
        <v>0.09149623250806371</v>
      </c>
      <c r="H50" s="14">
        <f aca="true" t="shared" si="3" ref="H50:H58">F50/B50*100-100</f>
        <v>24.31149732620321</v>
      </c>
      <c r="I50" s="15"/>
      <c r="J50" s="15"/>
    </row>
    <row r="51" spans="1:10" ht="15">
      <c r="A51" s="10" t="s">
        <v>33</v>
      </c>
      <c r="B51" s="11">
        <v>290.71</v>
      </c>
      <c r="C51" s="21">
        <v>362.23</v>
      </c>
      <c r="D51" s="21">
        <v>346.52</v>
      </c>
      <c r="E51" s="21">
        <v>352.31</v>
      </c>
      <c r="F51" s="22">
        <v>348.41</v>
      </c>
      <c r="G51" s="63">
        <f t="shared" si="2"/>
        <v>-1.1069796486049057</v>
      </c>
      <c r="H51" s="14">
        <f t="shared" si="3"/>
        <v>19.84795844656189</v>
      </c>
      <c r="I51" s="15"/>
      <c r="J51" s="15"/>
    </row>
    <row r="52" spans="1:10" ht="15">
      <c r="A52" s="10" t="s">
        <v>34</v>
      </c>
      <c r="B52" s="11" t="s">
        <v>13</v>
      </c>
      <c r="C52" s="21" t="s">
        <v>13</v>
      </c>
      <c r="D52" s="21" t="s">
        <v>13</v>
      </c>
      <c r="E52" s="21" t="s">
        <v>13</v>
      </c>
      <c r="F52" s="22" t="s">
        <v>13</v>
      </c>
      <c r="G52" s="14" t="s">
        <v>12</v>
      </c>
      <c r="H52" s="14" t="s">
        <v>12</v>
      </c>
      <c r="I52" s="15"/>
      <c r="J52" s="15"/>
    </row>
    <row r="53" spans="1:10" ht="15">
      <c r="A53" s="16" t="s">
        <v>24</v>
      </c>
      <c r="B53" s="17">
        <v>296.97</v>
      </c>
      <c r="C53" s="23">
        <v>356.6</v>
      </c>
      <c r="D53" s="23">
        <v>364.36</v>
      </c>
      <c r="E53" s="23">
        <v>366.71</v>
      </c>
      <c r="F53" s="24">
        <v>368.29</v>
      </c>
      <c r="G53" s="64">
        <f t="shared" si="2"/>
        <v>0.43085817130703674</v>
      </c>
      <c r="H53" s="20">
        <f t="shared" si="3"/>
        <v>24.015893861332785</v>
      </c>
      <c r="I53" s="15"/>
      <c r="J53" s="15"/>
    </row>
    <row r="54" spans="1:10" ht="15">
      <c r="A54" s="10" t="s">
        <v>25</v>
      </c>
      <c r="B54" s="11">
        <v>239.67</v>
      </c>
      <c r="C54" s="21">
        <v>295.16</v>
      </c>
      <c r="D54" s="21">
        <v>302</v>
      </c>
      <c r="E54" s="21">
        <v>291.1</v>
      </c>
      <c r="F54" s="22">
        <v>288.19</v>
      </c>
      <c r="G54" s="63">
        <f t="shared" si="2"/>
        <v>-0.9996564754380017</v>
      </c>
      <c r="H54" s="14">
        <f t="shared" si="3"/>
        <v>20.244502858096553</v>
      </c>
      <c r="I54" s="15"/>
      <c r="J54" s="15"/>
    </row>
    <row r="55" spans="1:10" ht="15">
      <c r="A55" s="10" t="s">
        <v>26</v>
      </c>
      <c r="B55" s="11">
        <v>258.55</v>
      </c>
      <c r="C55" s="21">
        <v>331.35</v>
      </c>
      <c r="D55" s="21">
        <v>330.88</v>
      </c>
      <c r="E55" s="21">
        <v>328.2</v>
      </c>
      <c r="F55" s="22">
        <v>325.3</v>
      </c>
      <c r="G55" s="63">
        <f t="shared" si="2"/>
        <v>-0.8836075563680623</v>
      </c>
      <c r="H55" s="14">
        <f t="shared" si="3"/>
        <v>25.81705666215433</v>
      </c>
      <c r="I55" s="15"/>
      <c r="J55" s="15"/>
    </row>
    <row r="56" spans="1:10" ht="15">
      <c r="A56" s="10" t="s">
        <v>27</v>
      </c>
      <c r="B56" s="11">
        <v>267.07</v>
      </c>
      <c r="C56" s="21">
        <v>331.61</v>
      </c>
      <c r="D56" s="21">
        <v>332.54</v>
      </c>
      <c r="E56" s="21">
        <v>329.3</v>
      </c>
      <c r="F56" s="22">
        <v>322.88</v>
      </c>
      <c r="G56" s="63">
        <f t="shared" si="2"/>
        <v>-1.949590039477684</v>
      </c>
      <c r="H56" s="14">
        <f t="shared" si="3"/>
        <v>20.89714307110495</v>
      </c>
      <c r="I56" s="15"/>
      <c r="J56" s="15"/>
    </row>
    <row r="57" spans="1:10" ht="15">
      <c r="A57" s="16" t="s">
        <v>28</v>
      </c>
      <c r="B57" s="26">
        <v>255.78</v>
      </c>
      <c r="C57" s="27">
        <v>321.13</v>
      </c>
      <c r="D57" s="27">
        <v>322.94</v>
      </c>
      <c r="E57" s="27">
        <v>315.45</v>
      </c>
      <c r="F57" s="28">
        <v>314.44</v>
      </c>
      <c r="G57" s="64">
        <f t="shared" si="2"/>
        <v>-0.320177524171811</v>
      </c>
      <c r="H57" s="20">
        <f t="shared" si="3"/>
        <v>22.933771209633264</v>
      </c>
      <c r="I57" s="15"/>
      <c r="J57" s="15"/>
    </row>
    <row r="58" spans="1:10" ht="15" customHeight="1">
      <c r="A58" s="30" t="s">
        <v>29</v>
      </c>
      <c r="B58" s="31">
        <v>275.3</v>
      </c>
      <c r="C58" s="31">
        <v>336.38</v>
      </c>
      <c r="D58" s="31">
        <v>343.27</v>
      </c>
      <c r="E58" s="31">
        <v>338.4</v>
      </c>
      <c r="F58" s="31">
        <v>339.43</v>
      </c>
      <c r="G58" s="33">
        <f t="shared" si="2"/>
        <v>0.304373522458647</v>
      </c>
      <c r="H58" s="34">
        <f t="shared" si="3"/>
        <v>23.294587722484565</v>
      </c>
      <c r="I58" s="15"/>
      <c r="J58" s="15"/>
    </row>
    <row r="59" spans="1:10" ht="15" customHeight="1">
      <c r="A59" s="94" t="s">
        <v>35</v>
      </c>
      <c r="B59" s="94"/>
      <c r="C59" s="94"/>
      <c r="D59" s="94"/>
      <c r="E59" s="94"/>
      <c r="F59" s="94"/>
      <c r="G59" s="94"/>
      <c r="H59" s="94"/>
      <c r="I59" s="15"/>
      <c r="J59" s="15"/>
    </row>
    <row r="60" spans="1:10" ht="15" customHeight="1">
      <c r="A60" s="50" t="s">
        <v>15</v>
      </c>
      <c r="B60" s="65" t="s">
        <v>13</v>
      </c>
      <c r="C60" s="66" t="s">
        <v>13</v>
      </c>
      <c r="D60" s="66" t="s">
        <v>13</v>
      </c>
      <c r="E60" s="66">
        <v>449.67</v>
      </c>
      <c r="F60" s="67" t="s">
        <v>13</v>
      </c>
      <c r="G60" s="68" t="s">
        <v>12</v>
      </c>
      <c r="H60" s="68" t="s">
        <v>12</v>
      </c>
      <c r="I60" s="15"/>
      <c r="J60" s="15"/>
    </row>
    <row r="61" spans="1:10" ht="15" customHeight="1">
      <c r="A61" s="59" t="s">
        <v>36</v>
      </c>
      <c r="B61" s="60" t="s">
        <v>13</v>
      </c>
      <c r="C61" s="21" t="s">
        <v>12</v>
      </c>
      <c r="D61" s="21" t="s">
        <v>13</v>
      </c>
      <c r="E61" s="21" t="s">
        <v>13</v>
      </c>
      <c r="F61" s="22" t="s">
        <v>13</v>
      </c>
      <c r="G61" s="62" t="s">
        <v>12</v>
      </c>
      <c r="H61" s="62" t="s">
        <v>12</v>
      </c>
      <c r="I61" s="15"/>
      <c r="J61" s="15"/>
    </row>
    <row r="62" spans="1:10" ht="15" customHeight="1">
      <c r="A62" s="1" t="s">
        <v>16</v>
      </c>
      <c r="B62" s="69" t="s">
        <v>13</v>
      </c>
      <c r="C62" s="23" t="s">
        <v>13</v>
      </c>
      <c r="D62" s="23" t="s">
        <v>13</v>
      </c>
      <c r="E62" s="23">
        <v>439.86</v>
      </c>
      <c r="F62" s="22" t="s">
        <v>13</v>
      </c>
      <c r="G62" s="58" t="s">
        <v>12</v>
      </c>
      <c r="H62" s="58" t="s">
        <v>12</v>
      </c>
      <c r="I62" s="15"/>
      <c r="J62" s="15"/>
    </row>
    <row r="63" spans="1:10" ht="15">
      <c r="A63" s="10" t="s">
        <v>18</v>
      </c>
      <c r="B63" s="46">
        <v>278.42</v>
      </c>
      <c r="C63" s="21" t="s">
        <v>13</v>
      </c>
      <c r="D63" s="21">
        <v>385.12</v>
      </c>
      <c r="E63" s="21">
        <v>417.3</v>
      </c>
      <c r="F63" s="22" t="s">
        <v>13</v>
      </c>
      <c r="G63" s="62" t="s">
        <v>12</v>
      </c>
      <c r="H63" s="62" t="s">
        <v>12</v>
      </c>
      <c r="I63" s="15"/>
      <c r="J63" s="15"/>
    </row>
    <row r="64" spans="1:10" ht="15">
      <c r="A64" s="10" t="s">
        <v>19</v>
      </c>
      <c r="B64" s="11">
        <v>288.05</v>
      </c>
      <c r="C64" s="21">
        <v>421.61</v>
      </c>
      <c r="D64" s="21">
        <v>356.87</v>
      </c>
      <c r="E64" s="21">
        <v>387.11</v>
      </c>
      <c r="F64" s="22">
        <v>349.62</v>
      </c>
      <c r="G64" s="14">
        <f>F64/E64*100-100</f>
        <v>-9.684585776652625</v>
      </c>
      <c r="H64" s="14">
        <f aca="true" t="shared" si="4" ref="H64:H72">F64/B64*100-100</f>
        <v>21.374761326158648</v>
      </c>
      <c r="I64" s="15"/>
      <c r="J64" s="15"/>
    </row>
    <row r="65" spans="1:10" ht="15">
      <c r="A65" s="10" t="s">
        <v>32</v>
      </c>
      <c r="B65" s="46">
        <v>298.24</v>
      </c>
      <c r="C65" s="21">
        <v>365.97</v>
      </c>
      <c r="D65" s="21">
        <v>354.65</v>
      </c>
      <c r="E65" s="21" t="s">
        <v>13</v>
      </c>
      <c r="F65" s="22">
        <v>345.49</v>
      </c>
      <c r="G65" s="14" t="s">
        <v>12</v>
      </c>
      <c r="H65" s="14">
        <f t="shared" si="4"/>
        <v>15.842945278969964</v>
      </c>
      <c r="I65" s="15"/>
      <c r="J65" s="15"/>
    </row>
    <row r="66" spans="1:10" ht="15">
      <c r="A66" s="10" t="s">
        <v>37</v>
      </c>
      <c r="B66" s="46" t="s">
        <v>13</v>
      </c>
      <c r="C66" s="21" t="s">
        <v>13</v>
      </c>
      <c r="D66" s="21" t="s">
        <v>13</v>
      </c>
      <c r="E66" s="21" t="s">
        <v>13</v>
      </c>
      <c r="F66" s="22" t="s">
        <v>13</v>
      </c>
      <c r="G66" s="14" t="s">
        <v>12</v>
      </c>
      <c r="H66" s="14" t="s">
        <v>12</v>
      </c>
      <c r="I66" s="15"/>
      <c r="J66" s="15"/>
    </row>
    <row r="67" spans="1:10" ht="15">
      <c r="A67" s="16" t="s">
        <v>20</v>
      </c>
      <c r="B67" s="70">
        <v>287.83</v>
      </c>
      <c r="C67" s="71">
        <v>411.45</v>
      </c>
      <c r="D67" s="71">
        <v>357.99</v>
      </c>
      <c r="E67" s="71">
        <v>392.61</v>
      </c>
      <c r="F67" s="72">
        <v>352.64</v>
      </c>
      <c r="G67" s="20">
        <f>F67/E67*100-100</f>
        <v>-10.180586332492808</v>
      </c>
      <c r="H67" s="20">
        <f t="shared" si="4"/>
        <v>22.516763367265398</v>
      </c>
      <c r="I67" s="15"/>
      <c r="J67" s="15"/>
    </row>
    <row r="68" spans="1:10" ht="15">
      <c r="A68" s="10" t="s">
        <v>21</v>
      </c>
      <c r="B68" s="46" t="s">
        <v>12</v>
      </c>
      <c r="C68" s="21" t="s">
        <v>13</v>
      </c>
      <c r="D68" s="21" t="s">
        <v>13</v>
      </c>
      <c r="E68" s="21" t="s">
        <v>13</v>
      </c>
      <c r="F68" s="22" t="s">
        <v>13</v>
      </c>
      <c r="G68" s="20" t="s">
        <v>12</v>
      </c>
      <c r="H68" s="20" t="s">
        <v>12</v>
      </c>
      <c r="I68" s="15"/>
      <c r="J68" s="15"/>
    </row>
    <row r="69" spans="1:10" ht="15">
      <c r="A69" s="10" t="s">
        <v>22</v>
      </c>
      <c r="B69" s="11">
        <v>289.08</v>
      </c>
      <c r="C69" s="21">
        <v>340.69</v>
      </c>
      <c r="D69" s="21">
        <v>332.49</v>
      </c>
      <c r="E69" s="21">
        <v>345.72</v>
      </c>
      <c r="F69" s="22">
        <v>367.94</v>
      </c>
      <c r="G69" s="14">
        <f>F69/E69*100-100</f>
        <v>6.427166493115806</v>
      </c>
      <c r="H69" s="14">
        <f>F69/B69*100-100</f>
        <v>27.27964577279647</v>
      </c>
      <c r="I69" s="15"/>
      <c r="J69" s="15"/>
    </row>
    <row r="70" spans="1:10" ht="15">
      <c r="A70" s="10" t="s">
        <v>23</v>
      </c>
      <c r="B70" s="73">
        <v>303.69</v>
      </c>
      <c r="C70" s="63">
        <v>363.12</v>
      </c>
      <c r="D70" s="63">
        <v>356.47</v>
      </c>
      <c r="E70" s="63">
        <v>369.32</v>
      </c>
      <c r="F70" s="74">
        <v>369.47</v>
      </c>
      <c r="G70" s="14">
        <f>F70/E70*100-100</f>
        <v>0.04061518466372149</v>
      </c>
      <c r="H70" s="63">
        <f t="shared" si="4"/>
        <v>21.660245645230347</v>
      </c>
      <c r="I70" s="15"/>
      <c r="J70" s="15"/>
    </row>
    <row r="71" spans="1:10" ht="15">
      <c r="A71" s="10" t="s">
        <v>33</v>
      </c>
      <c r="B71" s="11">
        <v>283.8</v>
      </c>
      <c r="C71" s="21" t="s">
        <v>13</v>
      </c>
      <c r="D71" s="21" t="s">
        <v>13</v>
      </c>
      <c r="E71" s="21" t="s">
        <v>13</v>
      </c>
      <c r="F71" s="22">
        <v>376.18</v>
      </c>
      <c r="G71" s="14" t="s">
        <v>12</v>
      </c>
      <c r="H71" s="63">
        <f t="shared" si="4"/>
        <v>32.55109231853416</v>
      </c>
      <c r="I71" s="15"/>
      <c r="J71" s="15"/>
    </row>
    <row r="72" spans="1:10" ht="15">
      <c r="A72" s="16" t="s">
        <v>24</v>
      </c>
      <c r="B72" s="17">
        <v>295.94</v>
      </c>
      <c r="C72" s="23">
        <v>355.59</v>
      </c>
      <c r="D72" s="23">
        <v>352.49</v>
      </c>
      <c r="E72" s="23">
        <v>367.54</v>
      </c>
      <c r="F72" s="24">
        <v>370.16</v>
      </c>
      <c r="G72" s="64">
        <f aca="true" t="shared" si="5" ref="G72:G78">F72/E72*100-100</f>
        <v>0.7128475812156552</v>
      </c>
      <c r="H72" s="64">
        <f t="shared" si="4"/>
        <v>25.0794079881057</v>
      </c>
      <c r="I72" s="15"/>
      <c r="J72" s="15"/>
    </row>
    <row r="73" spans="1:10" ht="15">
      <c r="A73" s="10" t="s">
        <v>25</v>
      </c>
      <c r="B73" s="11" t="s">
        <v>13</v>
      </c>
      <c r="C73" s="21">
        <v>286.86</v>
      </c>
      <c r="D73" s="21">
        <v>292.27</v>
      </c>
      <c r="E73" s="21" t="s">
        <v>13</v>
      </c>
      <c r="F73" s="22">
        <v>275.19</v>
      </c>
      <c r="G73" s="14" t="s">
        <v>12</v>
      </c>
      <c r="H73" s="14" t="s">
        <v>12</v>
      </c>
      <c r="I73" s="15"/>
      <c r="J73" s="15"/>
    </row>
    <row r="74" spans="1:10" ht="15">
      <c r="A74" s="10" t="s">
        <v>26</v>
      </c>
      <c r="B74" s="11">
        <v>245.19</v>
      </c>
      <c r="C74" s="21">
        <v>311.56</v>
      </c>
      <c r="D74" s="21">
        <v>295.66</v>
      </c>
      <c r="E74" s="21" t="s">
        <v>13</v>
      </c>
      <c r="F74" s="22">
        <v>300.66</v>
      </c>
      <c r="G74" s="14" t="s">
        <v>12</v>
      </c>
      <c r="H74" s="14">
        <f>F74/B74*100-100</f>
        <v>22.62327174843999</v>
      </c>
      <c r="I74" s="15"/>
      <c r="J74" s="15"/>
    </row>
    <row r="75" spans="1:10" ht="15">
      <c r="A75" s="10" t="s">
        <v>27</v>
      </c>
      <c r="B75" s="11">
        <v>258.69</v>
      </c>
      <c r="C75" s="21" t="s">
        <v>13</v>
      </c>
      <c r="D75" s="21" t="s">
        <v>13</v>
      </c>
      <c r="E75" s="21" t="s">
        <v>13</v>
      </c>
      <c r="F75" s="22" t="s">
        <v>13</v>
      </c>
      <c r="G75" s="14" t="s">
        <v>12</v>
      </c>
      <c r="H75" s="14" t="s">
        <v>12</v>
      </c>
      <c r="I75" s="15"/>
      <c r="J75" s="15"/>
    </row>
    <row r="76" spans="1:10" ht="15">
      <c r="A76" s="16" t="s">
        <v>28</v>
      </c>
      <c r="B76" s="75">
        <v>252.25</v>
      </c>
      <c r="C76" s="76">
        <v>315.49</v>
      </c>
      <c r="D76" s="76">
        <v>310.54</v>
      </c>
      <c r="E76" s="76">
        <v>324.16</v>
      </c>
      <c r="F76" s="77">
        <v>325.02</v>
      </c>
      <c r="G76" s="20">
        <f t="shared" si="5"/>
        <v>0.2653010858834932</v>
      </c>
      <c r="H76" s="64">
        <f>F76/B76*100-100</f>
        <v>28.848364717542097</v>
      </c>
      <c r="I76" s="15"/>
      <c r="J76" s="15"/>
    </row>
    <row r="77" spans="1:10" ht="15">
      <c r="A77" s="78" t="s">
        <v>29</v>
      </c>
      <c r="B77" s="79">
        <v>285.58</v>
      </c>
      <c r="C77" s="79">
        <v>370.36</v>
      </c>
      <c r="D77" s="79">
        <v>344.36</v>
      </c>
      <c r="E77" s="79">
        <v>375.27</v>
      </c>
      <c r="F77" s="79">
        <v>360.02</v>
      </c>
      <c r="G77" s="80">
        <f t="shared" si="5"/>
        <v>-4.063740773309888</v>
      </c>
      <c r="H77" s="81">
        <f>F77/B77*100-100</f>
        <v>26.066251138034872</v>
      </c>
      <c r="I77" s="15"/>
      <c r="J77" s="15"/>
    </row>
    <row r="78" spans="1:10" ht="15">
      <c r="A78" s="82" t="s">
        <v>38</v>
      </c>
      <c r="B78" s="83">
        <v>294.77</v>
      </c>
      <c r="C78" s="84">
        <v>355.62</v>
      </c>
      <c r="D78" s="84">
        <v>353.74</v>
      </c>
      <c r="E78" s="84">
        <v>360.28</v>
      </c>
      <c r="F78" s="84">
        <v>363.12</v>
      </c>
      <c r="G78" s="85">
        <f t="shared" si="5"/>
        <v>0.7882757855001756</v>
      </c>
      <c r="H78" s="86">
        <f>F78/B78*100-100</f>
        <v>23.187569969806972</v>
      </c>
      <c r="I78" s="15"/>
      <c r="J78" s="15"/>
    </row>
    <row r="79" spans="1:8" ht="15">
      <c r="A79" s="87"/>
      <c r="C79" s="87"/>
      <c r="D79" s="87"/>
      <c r="E79" s="87"/>
      <c r="F79" s="87"/>
      <c r="G79" s="87"/>
      <c r="H79" s="87"/>
    </row>
    <row r="80" spans="1:8" ht="15">
      <c r="A80" s="88" t="s">
        <v>39</v>
      </c>
      <c r="B80" s="88"/>
      <c r="C80" s="88"/>
      <c r="D80" s="88"/>
      <c r="E80" s="88"/>
      <c r="F80" s="88"/>
      <c r="G80" s="88"/>
      <c r="H80" s="89"/>
    </row>
    <row r="81" spans="1:8" ht="15">
      <c r="A81" s="90" t="s">
        <v>40</v>
      </c>
      <c r="B81" s="88"/>
      <c r="C81" s="88"/>
      <c r="D81" s="88"/>
      <c r="E81" s="88"/>
      <c r="F81" s="88"/>
      <c r="G81" s="88"/>
      <c r="H81" s="89"/>
    </row>
    <row r="82" spans="1:8" ht="15">
      <c r="A82" s="88" t="s">
        <v>41</v>
      </c>
      <c r="B82" s="88"/>
      <c r="C82" s="88"/>
      <c r="D82" s="88"/>
      <c r="E82" s="88"/>
      <c r="F82" s="88"/>
      <c r="G82" s="88"/>
      <c r="H82" s="89"/>
    </row>
    <row r="83" spans="1:8" ht="15">
      <c r="A83" s="88" t="s">
        <v>42</v>
      </c>
      <c r="B83" s="88"/>
      <c r="C83" s="88"/>
      <c r="D83" s="88"/>
      <c r="E83" s="88"/>
      <c r="F83" s="88"/>
      <c r="G83" s="88"/>
      <c r="H83" s="91"/>
    </row>
    <row r="84" ht="15">
      <c r="A84" s="92"/>
    </row>
    <row r="85" spans="1:6" ht="15">
      <c r="A85" s="88"/>
      <c r="F85" s="93" t="s">
        <v>43</v>
      </c>
    </row>
    <row r="86" ht="15">
      <c r="F86" s="93" t="s">
        <v>44</v>
      </c>
    </row>
  </sheetData>
  <sheetProtection/>
  <mergeCells count="8">
    <mergeCell ref="A41:H41"/>
    <mergeCell ref="A59:H59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2022-12-08T08:04:57Z</dcterms:created>
  <dcterms:modified xsi:type="dcterms:W3CDTF">2022-12-08T08:32:06Z</dcterms:modified>
  <cp:category/>
  <cp:version/>
  <cp:contentType/>
  <cp:contentStatus/>
</cp:coreProperties>
</file>